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705"/>
  <workbookPr autoCompressPictures="0"/>
  <bookViews>
    <workbookView xWindow="0" yWindow="0" windowWidth="28800" windowHeight="12300" tabRatio="536" activeTab="4"/>
  </bookViews>
  <sheets>
    <sheet name="Metadata" sheetId="5" r:id="rId1"/>
    <sheet name="MSCBS_Data" sheetId="3" r:id="rId2"/>
    <sheet name="RENAVE_Data" sheetId="2" r:id="rId3"/>
    <sheet name="DailyTotal" sheetId="4" r:id="rId4"/>
    <sheet name="DailyTotal_MSCBS-RENAVE" sheetId="7" r:id="rId5"/>
  </sheets>
  <definedNames>
    <definedName name="_xlnm._FilterDatabase" localSheetId="3" hidden="1">DailyTotal!$A$5:$G$5</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I16" i="3" l="1"/>
  <c r="LI15" i="3"/>
  <c r="LI14" i="3"/>
  <c r="LI13" i="3"/>
  <c r="LI12" i="3"/>
  <c r="LI11" i="3"/>
  <c r="LI10" i="3"/>
  <c r="LI9" i="3"/>
  <c r="LI8" i="3"/>
  <c r="LB16" i="3"/>
  <c r="LC16" i="3"/>
  <c r="LB15" i="3"/>
  <c r="LB14" i="3"/>
  <c r="LB13" i="3"/>
  <c r="LB12" i="3"/>
  <c r="LB11" i="3"/>
  <c r="LB10" i="3"/>
  <c r="LC10" i="3"/>
  <c r="LB9" i="3"/>
  <c r="LB8" i="3"/>
  <c r="KU17" i="3"/>
  <c r="KU16" i="3"/>
  <c r="KU15" i="3"/>
  <c r="KU14" i="3"/>
  <c r="KV14" i="3"/>
  <c r="KU13" i="3"/>
  <c r="KU12" i="3"/>
  <c r="KU11" i="3"/>
  <c r="KU10" i="3"/>
  <c r="KU9" i="3"/>
  <c r="KU8" i="3"/>
  <c r="KN17" i="3"/>
  <c r="KN16" i="3"/>
  <c r="KN15" i="3"/>
  <c r="KN14" i="3"/>
  <c r="KN13" i="3"/>
  <c r="KN12" i="3"/>
  <c r="KN11" i="3"/>
  <c r="KN10" i="3"/>
  <c r="KN9" i="3"/>
  <c r="KN8" i="3"/>
  <c r="KG17" i="3"/>
  <c r="KG16" i="3"/>
  <c r="KH16" i="3"/>
  <c r="KG15" i="3"/>
  <c r="KG14" i="3"/>
  <c r="KG13" i="3"/>
  <c r="KG12" i="3"/>
  <c r="KG11" i="3"/>
  <c r="KG10" i="3"/>
  <c r="KH10" i="3"/>
  <c r="KG9" i="3"/>
  <c r="KG8" i="3"/>
  <c r="JZ17" i="3"/>
  <c r="JZ16" i="3"/>
  <c r="JZ15" i="3"/>
  <c r="JZ14" i="3"/>
  <c r="KA14" i="3"/>
  <c r="JZ13" i="3"/>
  <c r="JZ12" i="3"/>
  <c r="JZ11" i="3"/>
  <c r="JZ10" i="3"/>
  <c r="JZ9" i="3"/>
  <c r="JZ8" i="3"/>
  <c r="KA8" i="3"/>
  <c r="JS17" i="3"/>
  <c r="JS16" i="3"/>
  <c r="JS15" i="3"/>
  <c r="JS14" i="3"/>
  <c r="JS13" i="3"/>
  <c r="JS12" i="3"/>
  <c r="JT12" i="3"/>
  <c r="JS11" i="3"/>
  <c r="JS10" i="3"/>
  <c r="JS9" i="3"/>
  <c r="JS8" i="3"/>
  <c r="JL17" i="3"/>
  <c r="JL16" i="3"/>
  <c r="JL15" i="3"/>
  <c r="JL14" i="3"/>
  <c r="JL13" i="3"/>
  <c r="JL12" i="3"/>
  <c r="JL11" i="3"/>
  <c r="JL10" i="3"/>
  <c r="JL9" i="3"/>
  <c r="JL8" i="3"/>
  <c r="JE17" i="3"/>
  <c r="JE16" i="3"/>
  <c r="JE15" i="3"/>
  <c r="JE14" i="3"/>
  <c r="JF14" i="3"/>
  <c r="JE13" i="3"/>
  <c r="JE12" i="3"/>
  <c r="JE11" i="3"/>
  <c r="JE10" i="3"/>
  <c r="JE9" i="3"/>
  <c r="JE8" i="3"/>
  <c r="IX17" i="3"/>
  <c r="IX16" i="3"/>
  <c r="IX15" i="3"/>
  <c r="IX14" i="3"/>
  <c r="IX13" i="3"/>
  <c r="IX12" i="3"/>
  <c r="IX11" i="3"/>
  <c r="IX10" i="3"/>
  <c r="IX9" i="3"/>
  <c r="IX8" i="3"/>
  <c r="IJ17" i="3"/>
  <c r="IJ16" i="3"/>
  <c r="IK16" i="3"/>
  <c r="IJ15" i="3"/>
  <c r="IJ14" i="3"/>
  <c r="IJ13" i="3"/>
  <c r="IJ12" i="3"/>
  <c r="IJ11" i="3"/>
  <c r="IJ10" i="3"/>
  <c r="IJ9" i="3"/>
  <c r="IJ8" i="3"/>
  <c r="IC8" i="3"/>
  <c r="IC9" i="3"/>
  <c r="IC10" i="3"/>
  <c r="IC11" i="3"/>
  <c r="IC12" i="3"/>
  <c r="IC13" i="3"/>
  <c r="IC14" i="3"/>
  <c r="IC17" i="3"/>
  <c r="IC16" i="3"/>
  <c r="IC15" i="3"/>
  <c r="ID15" i="3"/>
  <c r="IQ17" i="3"/>
  <c r="IQ16" i="3"/>
  <c r="IQ15" i="3"/>
  <c r="IQ14" i="3"/>
  <c r="IQ13" i="3"/>
  <c r="IQ12" i="3"/>
  <c r="IQ8" i="3"/>
  <c r="IQ9" i="3"/>
  <c r="IQ10" i="3"/>
  <c r="IQ11" i="3"/>
  <c r="IQ22" i="3"/>
  <c r="HV17" i="3"/>
  <c r="HV16" i="3"/>
  <c r="HW16" i="3"/>
  <c r="HV15" i="3"/>
  <c r="HV14" i="3"/>
  <c r="HV13" i="3"/>
  <c r="HV12" i="3"/>
  <c r="HV11" i="3"/>
  <c r="HV10" i="3"/>
  <c r="HV9" i="3"/>
  <c r="HV8" i="3"/>
  <c r="HO17" i="3"/>
  <c r="HO16" i="3"/>
  <c r="HO15" i="3"/>
  <c r="HO14" i="3"/>
  <c r="HO13" i="3"/>
  <c r="HO12" i="3"/>
  <c r="HO11" i="3"/>
  <c r="HO10" i="3"/>
  <c r="HO9" i="3"/>
  <c r="HO8" i="3"/>
  <c r="HA17" i="3"/>
  <c r="HA16" i="3"/>
  <c r="HA15" i="3"/>
  <c r="HA14" i="3"/>
  <c r="HA13" i="3"/>
  <c r="HA12" i="3"/>
  <c r="HA8" i="3"/>
  <c r="HA9" i="3"/>
  <c r="HA10" i="3"/>
  <c r="HA11" i="3"/>
  <c r="HA22" i="3"/>
  <c r="HH17" i="3"/>
  <c r="HH16" i="3"/>
  <c r="HH15" i="3"/>
  <c r="HH14" i="3"/>
  <c r="HH13" i="3"/>
  <c r="HH12" i="3"/>
  <c r="HH11" i="3"/>
  <c r="HH10" i="3"/>
  <c r="HH9" i="3"/>
  <c r="HH8" i="3"/>
  <c r="GT17" i="3"/>
  <c r="GT16" i="3"/>
  <c r="GT15" i="3"/>
  <c r="GT14" i="3"/>
  <c r="GT13" i="3"/>
  <c r="GT12" i="3"/>
  <c r="GT11" i="3"/>
  <c r="GT10" i="3"/>
  <c r="GT9" i="3"/>
  <c r="GT8" i="3"/>
  <c r="GT22" i="3"/>
  <c r="GM17" i="3"/>
  <c r="GM16" i="3"/>
  <c r="GM15" i="3"/>
  <c r="GM14" i="3"/>
  <c r="GM13" i="3"/>
  <c r="GM12" i="3"/>
  <c r="GM8" i="3"/>
  <c r="GM9" i="3"/>
  <c r="GM10" i="3"/>
  <c r="GM11" i="3"/>
  <c r="GM19" i="3"/>
  <c r="GF17" i="3"/>
  <c r="GF16" i="3"/>
  <c r="GF15" i="3"/>
  <c r="GF14" i="3"/>
  <c r="GF13" i="3"/>
  <c r="GF12" i="3"/>
  <c r="GF11" i="3"/>
  <c r="GF10" i="3"/>
  <c r="GF8" i="3"/>
  <c r="GF9" i="3"/>
  <c r="GF19" i="3"/>
  <c r="FY17" i="3"/>
  <c r="FY16" i="3"/>
  <c r="FY15" i="3"/>
  <c r="FY14" i="3"/>
  <c r="FY13" i="3"/>
  <c r="FY12" i="3"/>
  <c r="FY11" i="3"/>
  <c r="FY10" i="3"/>
  <c r="FY9" i="3"/>
  <c r="FY8" i="3"/>
  <c r="FR17" i="3"/>
  <c r="FR16" i="3"/>
  <c r="FR15" i="3"/>
  <c r="FR14" i="3"/>
  <c r="FR13" i="3"/>
  <c r="FR12" i="3"/>
  <c r="FR8" i="3"/>
  <c r="FR9" i="3"/>
  <c r="FR10" i="3"/>
  <c r="FR11" i="3"/>
  <c r="FR19" i="3"/>
  <c r="FK17" i="3"/>
  <c r="FK16" i="3"/>
  <c r="FK15" i="3"/>
  <c r="FK14" i="3"/>
  <c r="FK13" i="3"/>
  <c r="FK12" i="3"/>
  <c r="FK11" i="3"/>
  <c r="FK10" i="3"/>
  <c r="FK8" i="3"/>
  <c r="FK9" i="3"/>
  <c r="FK22" i="3"/>
  <c r="FD17" i="3"/>
  <c r="FD16" i="3"/>
  <c r="FD15" i="3"/>
  <c r="FD14" i="3"/>
  <c r="FD13" i="3"/>
  <c r="FD12" i="3"/>
  <c r="FD11" i="3"/>
  <c r="FD10" i="3"/>
  <c r="FD9" i="3"/>
  <c r="FD8" i="3"/>
  <c r="EW17" i="3"/>
  <c r="EW16" i="3"/>
  <c r="EW15" i="3"/>
  <c r="EW14" i="3"/>
  <c r="EW13" i="3"/>
  <c r="EW12" i="3"/>
  <c r="EW8" i="3"/>
  <c r="EW9" i="3"/>
  <c r="EW10" i="3"/>
  <c r="EW11" i="3"/>
  <c r="EW19" i="3"/>
  <c r="EX9" i="3"/>
  <c r="EP17" i="3"/>
  <c r="EP16" i="3"/>
  <c r="EP15" i="3"/>
  <c r="EP14" i="3"/>
  <c r="EP13" i="3"/>
  <c r="EP12" i="3"/>
  <c r="EP11" i="3"/>
  <c r="EP10" i="3"/>
  <c r="EP8" i="3"/>
  <c r="EP9" i="3"/>
  <c r="EP22" i="3"/>
  <c r="EI17" i="3"/>
  <c r="EI16" i="3"/>
  <c r="EI15" i="3"/>
  <c r="EI14" i="3"/>
  <c r="EI13" i="3"/>
  <c r="EI12" i="3"/>
  <c r="EI11" i="3"/>
  <c r="EI10" i="3"/>
  <c r="EI9" i="3"/>
  <c r="EI8" i="3"/>
  <c r="EB17" i="3"/>
  <c r="EB16" i="3"/>
  <c r="EB15" i="3"/>
  <c r="EB14" i="3"/>
  <c r="EB13" i="3"/>
  <c r="EB12" i="3"/>
  <c r="EB8" i="3"/>
  <c r="EB9" i="3"/>
  <c r="EB10" i="3"/>
  <c r="EB11" i="3"/>
  <c r="EB22" i="3"/>
  <c r="DU17" i="3"/>
  <c r="DU16" i="3"/>
  <c r="DU8" i="3"/>
  <c r="DU9" i="3"/>
  <c r="DU10" i="3"/>
  <c r="DU11" i="3"/>
  <c r="DU12" i="3"/>
  <c r="DU13" i="3"/>
  <c r="DU14" i="3"/>
  <c r="DU15" i="3"/>
  <c r="DU19" i="3"/>
  <c r="DV16" i="3"/>
  <c r="DU22" i="3"/>
  <c r="DN17" i="3"/>
  <c r="DN16" i="3"/>
  <c r="DN15" i="3"/>
  <c r="DN14" i="3"/>
  <c r="DN13" i="3"/>
  <c r="DN12" i="3"/>
  <c r="DN11" i="3"/>
  <c r="DN10" i="3"/>
  <c r="DN9" i="3"/>
  <c r="DN8" i="3"/>
  <c r="DG17" i="3"/>
  <c r="DG16" i="3"/>
  <c r="DG15" i="3"/>
  <c r="DG14" i="3"/>
  <c r="DG13" i="3"/>
  <c r="DG12" i="3"/>
  <c r="DG8" i="3"/>
  <c r="DG9" i="3"/>
  <c r="DG10" i="3"/>
  <c r="DG11" i="3"/>
  <c r="DG22" i="3"/>
  <c r="CZ17" i="3"/>
  <c r="CZ16" i="3"/>
  <c r="CZ15" i="3"/>
  <c r="CZ14" i="3"/>
  <c r="CZ13" i="3"/>
  <c r="CZ12" i="3"/>
  <c r="CZ11" i="3"/>
  <c r="CZ10" i="3"/>
  <c r="CZ9" i="3"/>
  <c r="CZ8" i="3"/>
  <c r="CS17" i="3"/>
  <c r="CS16" i="3"/>
  <c r="CS15" i="3"/>
  <c r="CS14" i="3"/>
  <c r="CS13" i="3"/>
  <c r="CS12" i="3"/>
  <c r="CS11" i="3"/>
  <c r="CS10" i="3"/>
  <c r="CS9" i="3"/>
  <c r="CS8" i="3"/>
  <c r="CS22" i="3"/>
  <c r="CL17" i="3"/>
  <c r="CL16" i="3"/>
  <c r="CL15" i="3"/>
  <c r="CL14" i="3"/>
  <c r="CL13" i="3"/>
  <c r="CL12" i="3"/>
  <c r="CL8" i="3"/>
  <c r="CL9" i="3"/>
  <c r="CL10" i="3"/>
  <c r="CL11" i="3"/>
  <c r="CL22" i="3"/>
  <c r="CE17" i="3"/>
  <c r="CE16" i="3"/>
  <c r="CE15" i="3"/>
  <c r="CE14" i="3"/>
  <c r="CE13" i="3"/>
  <c r="CE12" i="3"/>
  <c r="CE11" i="3"/>
  <c r="CE10" i="3"/>
  <c r="CE8" i="3"/>
  <c r="CE9" i="3"/>
  <c r="CE22" i="3"/>
  <c r="BX17" i="3"/>
  <c r="BX16" i="3"/>
  <c r="BX15" i="3"/>
  <c r="BX14" i="3"/>
  <c r="BX13" i="3"/>
  <c r="BX12" i="3"/>
  <c r="BX11" i="3"/>
  <c r="BX10" i="3"/>
  <c r="BX9" i="3"/>
  <c r="BX8" i="3"/>
  <c r="BX22" i="3"/>
  <c r="BQ17" i="3"/>
  <c r="BQ16" i="3"/>
  <c r="BQ15" i="3"/>
  <c r="BQ14" i="3"/>
  <c r="BQ13" i="3"/>
  <c r="BQ12" i="3"/>
  <c r="BQ8" i="3"/>
  <c r="BQ9" i="3"/>
  <c r="BQ10" i="3"/>
  <c r="BQ11" i="3"/>
  <c r="BQ22" i="3"/>
  <c r="BJ17" i="3"/>
  <c r="BJ16" i="3"/>
  <c r="BJ15" i="3"/>
  <c r="BJ14" i="3"/>
  <c r="BJ13" i="3"/>
  <c r="BJ12" i="3"/>
  <c r="BJ11" i="3"/>
  <c r="BJ10" i="3"/>
  <c r="BJ9" i="3"/>
  <c r="BJ8" i="3"/>
  <c r="BC17" i="3"/>
  <c r="BC16" i="3"/>
  <c r="BC15" i="3"/>
  <c r="BC14" i="3"/>
  <c r="BC13" i="3"/>
  <c r="BC12" i="3"/>
  <c r="BC11" i="3"/>
  <c r="BC10" i="3"/>
  <c r="BC9" i="3"/>
  <c r="BC8" i="3"/>
  <c r="BC22" i="3"/>
  <c r="AV17" i="3"/>
  <c r="AV16" i="3"/>
  <c r="AV15" i="3"/>
  <c r="AV14" i="3"/>
  <c r="AV13" i="3"/>
  <c r="AV12" i="3"/>
  <c r="AV11" i="3"/>
  <c r="AV10" i="3"/>
  <c r="AV9" i="3"/>
  <c r="AV8" i="3"/>
  <c r="AO17" i="3"/>
  <c r="AO16" i="3"/>
  <c r="AO15" i="3"/>
  <c r="AO14" i="3"/>
  <c r="AO13" i="3"/>
  <c r="AO12" i="3"/>
  <c r="AO11" i="3"/>
  <c r="AO10" i="3"/>
  <c r="AO8" i="3"/>
  <c r="AO9" i="3"/>
  <c r="AO22" i="3"/>
  <c r="AH17" i="3"/>
  <c r="AH16" i="3"/>
  <c r="AH15" i="3"/>
  <c r="AH14" i="3"/>
  <c r="AH13" i="3"/>
  <c r="AH12" i="3"/>
  <c r="AH11" i="3"/>
  <c r="AH10" i="3"/>
  <c r="AH9" i="3"/>
  <c r="AH8" i="3"/>
  <c r="AA17" i="3"/>
  <c r="AA16" i="3"/>
  <c r="AA15" i="3"/>
  <c r="AA14" i="3"/>
  <c r="AA13" i="3"/>
  <c r="AA12" i="3"/>
  <c r="AA11" i="3"/>
  <c r="AA10" i="3"/>
  <c r="AA9" i="3"/>
  <c r="AA8" i="3"/>
  <c r="T17" i="3"/>
  <c r="T16" i="3"/>
  <c r="T15" i="3"/>
  <c r="T14" i="3"/>
  <c r="T13" i="3"/>
  <c r="T12" i="3"/>
  <c r="T11" i="3"/>
  <c r="T10" i="3"/>
  <c r="T9" i="3"/>
  <c r="T8" i="3"/>
  <c r="M10" i="3"/>
  <c r="M11" i="3"/>
  <c r="M12" i="3"/>
  <c r="M13" i="3"/>
  <c r="M8" i="3"/>
  <c r="M9" i="3"/>
  <c r="M14" i="3"/>
  <c r="M15" i="3"/>
  <c r="M16" i="3"/>
  <c r="M17" i="3"/>
  <c r="M19" i="3"/>
  <c r="N13" i="3"/>
  <c r="N10" i="3"/>
  <c r="MC19" i="3"/>
  <c r="MC22" i="3"/>
  <c r="LV19" i="3"/>
  <c r="LV22" i="3"/>
  <c r="LO19" i="3"/>
  <c r="LO22" i="3"/>
  <c r="LH19" i="3"/>
  <c r="LH22" i="3"/>
  <c r="LA19" i="3"/>
  <c r="LA22" i="3"/>
  <c r="KT19" i="3"/>
  <c r="KT22" i="3"/>
  <c r="KM19" i="3"/>
  <c r="KM22" i="3"/>
  <c r="KF19" i="3"/>
  <c r="KF22" i="3"/>
  <c r="JY19" i="3"/>
  <c r="JY22" i="3"/>
  <c r="JR19" i="3"/>
  <c r="JR22" i="3"/>
  <c r="JK19" i="3"/>
  <c r="JK22" i="3"/>
  <c r="JD19" i="3"/>
  <c r="JD22" i="3"/>
  <c r="IW19" i="3"/>
  <c r="IW22" i="3"/>
  <c r="IP19" i="3"/>
  <c r="IP22" i="3"/>
  <c r="II19" i="3"/>
  <c r="II22" i="3"/>
  <c r="IB19" i="3"/>
  <c r="IB22" i="3"/>
  <c r="HU19" i="3"/>
  <c r="HU22" i="3"/>
  <c r="HN19" i="3"/>
  <c r="HN22" i="3"/>
  <c r="HG19" i="3"/>
  <c r="HG22" i="3"/>
  <c r="GZ19" i="3"/>
  <c r="GZ22" i="3"/>
  <c r="GS19" i="3"/>
  <c r="GS22" i="3"/>
  <c r="GL19" i="3"/>
  <c r="GL22" i="3"/>
  <c r="GE19" i="3"/>
  <c r="GE22" i="3"/>
  <c r="FX19" i="3"/>
  <c r="FX22" i="3"/>
  <c r="FQ19" i="3"/>
  <c r="FQ22" i="3"/>
  <c r="FJ19" i="3"/>
  <c r="FJ22" i="3"/>
  <c r="FC19" i="3"/>
  <c r="FC22" i="3"/>
  <c r="EV19" i="3"/>
  <c r="EV22" i="3"/>
  <c r="EO19" i="3"/>
  <c r="EO22" i="3"/>
  <c r="EH19" i="3"/>
  <c r="EH22" i="3"/>
  <c r="EA19" i="3"/>
  <c r="EA22" i="3"/>
  <c r="DT19" i="3"/>
  <c r="DT22" i="3"/>
  <c r="DM19" i="3"/>
  <c r="DM22" i="3"/>
  <c r="DF19" i="3"/>
  <c r="DF22" i="3"/>
  <c r="CY19" i="3"/>
  <c r="CY22" i="3"/>
  <c r="CR19" i="3"/>
  <c r="CR22" i="3"/>
  <c r="CK19" i="3"/>
  <c r="CK22" i="3"/>
  <c r="CD19" i="3"/>
  <c r="CD22" i="3"/>
  <c r="BW19" i="3"/>
  <c r="BW22" i="3"/>
  <c r="BP19" i="3"/>
  <c r="BP22" i="3"/>
  <c r="BI19" i="3"/>
  <c r="BI22" i="3"/>
  <c r="BB19" i="3"/>
  <c r="BB22" i="3"/>
  <c r="AU19" i="3"/>
  <c r="AU22" i="3"/>
  <c r="AN19" i="3"/>
  <c r="AN22" i="3"/>
  <c r="AG19" i="3"/>
  <c r="AG22" i="3"/>
  <c r="Z19" i="3"/>
  <c r="Z22" i="3"/>
  <c r="S19" i="3"/>
  <c r="S22" i="3"/>
  <c r="L19" i="3"/>
  <c r="L22" i="3"/>
  <c r="CL21" i="2"/>
  <c r="BP19" i="2"/>
  <c r="BP22" i="2"/>
  <c r="BQ9" i="2"/>
  <c r="BQ10" i="2"/>
  <c r="BQ11" i="2"/>
  <c r="BQ12" i="2"/>
  <c r="BQ13" i="2"/>
  <c r="BQ14" i="2"/>
  <c r="BQ15" i="2"/>
  <c r="BQ16" i="2"/>
  <c r="BQ17" i="2"/>
  <c r="BQ8" i="2"/>
  <c r="BQ21" i="2"/>
  <c r="BJ21" i="2"/>
  <c r="BC21" i="2"/>
  <c r="AV21" i="2"/>
  <c r="BB22" i="2"/>
  <c r="AU22" i="2"/>
  <c r="AN22" i="2"/>
  <c r="AO21" i="2"/>
  <c r="L22" i="2"/>
  <c r="S22" i="2"/>
  <c r="Z22" i="2"/>
  <c r="AG22" i="2"/>
  <c r="AH21" i="2"/>
  <c r="AA21" i="2"/>
  <c r="T21" i="2"/>
  <c r="M21" i="2"/>
  <c r="CZ8" i="2"/>
  <c r="J19" i="2"/>
  <c r="J22" i="2"/>
  <c r="H19" i="2"/>
  <c r="I15" i="2"/>
  <c r="I12" i="2"/>
  <c r="M17" i="2"/>
  <c r="M16" i="2"/>
  <c r="M15" i="2"/>
  <c r="M14" i="2"/>
  <c r="M13" i="2"/>
  <c r="M12" i="2"/>
  <c r="M11" i="2"/>
  <c r="M10" i="2"/>
  <c r="M9" i="2"/>
  <c r="M8" i="2"/>
  <c r="J22" i="3"/>
  <c r="H22" i="3"/>
  <c r="J19" i="3"/>
  <c r="H19" i="3"/>
  <c r="I14" i="3"/>
  <c r="K13" i="2"/>
  <c r="K17" i="2"/>
  <c r="K8" i="2"/>
  <c r="K14" i="2"/>
  <c r="I11" i="2"/>
  <c r="Q19" i="2"/>
  <c r="R10" i="2"/>
  <c r="O19" i="2"/>
  <c r="P8" i="2"/>
  <c r="P11" i="2"/>
  <c r="T17" i="2"/>
  <c r="T16" i="2"/>
  <c r="T15" i="2"/>
  <c r="T14" i="2"/>
  <c r="T13" i="2"/>
  <c r="T12" i="2"/>
  <c r="T11" i="2"/>
  <c r="T10" i="2"/>
  <c r="T9" i="2"/>
  <c r="T8" i="2"/>
  <c r="Q22" i="2"/>
  <c r="R12" i="2"/>
  <c r="R16" i="2"/>
  <c r="R9" i="2"/>
  <c r="R15" i="2"/>
  <c r="P10" i="2"/>
  <c r="P14" i="2"/>
  <c r="P12" i="2"/>
  <c r="Q22" i="3"/>
  <c r="O22" i="3"/>
  <c r="Q19" i="3"/>
  <c r="R17" i="3"/>
  <c r="O19" i="3"/>
  <c r="P15" i="3"/>
  <c r="R14" i="3"/>
  <c r="R8" i="3"/>
  <c r="R10" i="3"/>
  <c r="R12" i="3"/>
  <c r="R9" i="3"/>
  <c r="R11" i="3"/>
  <c r="R16" i="3"/>
  <c r="R13" i="3"/>
  <c r="R15" i="3"/>
  <c r="P14" i="3"/>
  <c r="P16" i="3"/>
  <c r="X22" i="3"/>
  <c r="V22" i="3"/>
  <c r="X19" i="3"/>
  <c r="Y10" i="3"/>
  <c r="Y14" i="3"/>
  <c r="V19" i="3"/>
  <c r="W10" i="3"/>
  <c r="Y12" i="3"/>
  <c r="Y9" i="3"/>
  <c r="Y11" i="3"/>
  <c r="Y17" i="3"/>
  <c r="W15" i="3"/>
  <c r="W8" i="3"/>
  <c r="W9" i="3"/>
  <c r="W12" i="3"/>
  <c r="AE22" i="3"/>
  <c r="AC22" i="3"/>
  <c r="AE19" i="3"/>
  <c r="AC19" i="3"/>
  <c r="AD13" i="3"/>
  <c r="AD15" i="3"/>
  <c r="AF15" i="3"/>
  <c r="AD14" i="3"/>
  <c r="AD9" i="3"/>
  <c r="AD17" i="3"/>
  <c r="AD8" i="3"/>
  <c r="AD16" i="3"/>
  <c r="AD11" i="3"/>
  <c r="X19" i="2"/>
  <c r="V19" i="2"/>
  <c r="W11" i="2"/>
  <c r="AA17" i="2"/>
  <c r="AA16" i="2"/>
  <c r="AA15" i="2"/>
  <c r="AA14" i="2"/>
  <c r="AA13" i="2"/>
  <c r="AA12" i="2"/>
  <c r="AA11" i="2"/>
  <c r="AA10" i="2"/>
  <c r="AA9" i="2"/>
  <c r="AA8" i="2"/>
  <c r="AE19" i="2"/>
  <c r="AF17" i="2"/>
  <c r="AC19" i="2"/>
  <c r="AH17" i="2"/>
  <c r="AH16" i="2"/>
  <c r="AH15" i="2"/>
  <c r="AH14" i="2"/>
  <c r="AH13" i="2"/>
  <c r="AH12" i="2"/>
  <c r="AH11" i="2"/>
  <c r="AH10" i="2"/>
  <c r="AH9" i="2"/>
  <c r="AH8" i="2"/>
  <c r="AL22" i="3"/>
  <c r="AJ22" i="3"/>
  <c r="AL19" i="3"/>
  <c r="AJ19" i="3"/>
  <c r="AK16" i="3"/>
  <c r="W9" i="2"/>
  <c r="W10" i="2"/>
  <c r="AF9" i="2"/>
  <c r="AF15" i="2"/>
  <c r="AF10" i="2"/>
  <c r="AF16" i="2"/>
  <c r="Y9" i="2"/>
  <c r="W8" i="2"/>
  <c r="W15" i="2"/>
  <c r="W14" i="2"/>
  <c r="AK11" i="3"/>
  <c r="AK9" i="3"/>
  <c r="AS22" i="3"/>
  <c r="AQ22" i="3"/>
  <c r="AS19" i="3"/>
  <c r="AT10" i="3"/>
  <c r="AT17" i="3"/>
  <c r="AQ19" i="3"/>
  <c r="AT8" i="3"/>
  <c r="AT9" i="3"/>
  <c r="AT11" i="3"/>
  <c r="AR8" i="3"/>
  <c r="AT14" i="3"/>
  <c r="AT16" i="3"/>
  <c r="AT13" i="3"/>
  <c r="AZ22" i="3"/>
  <c r="AX22" i="3"/>
  <c r="AZ19" i="3"/>
  <c r="BA11" i="3"/>
  <c r="BA17" i="3"/>
  <c r="AX19" i="3"/>
  <c r="BA9" i="3"/>
  <c r="BA14" i="3"/>
  <c r="BA10" i="3"/>
  <c r="BA15" i="3"/>
  <c r="BG22" i="3"/>
  <c r="BE22" i="3"/>
  <c r="BG19" i="3"/>
  <c r="BH16" i="3"/>
  <c r="BE19" i="3"/>
  <c r="BN22" i="3"/>
  <c r="BL22" i="3"/>
  <c r="BN19" i="3"/>
  <c r="BO17" i="3"/>
  <c r="BL19" i="3"/>
  <c r="BM15" i="3"/>
  <c r="BU22" i="3"/>
  <c r="BS22" i="3"/>
  <c r="BU19" i="3"/>
  <c r="BS19" i="3"/>
  <c r="BT11" i="3"/>
  <c r="BT8" i="3"/>
  <c r="AO8" i="2"/>
  <c r="AO9" i="2"/>
  <c r="AO10" i="2"/>
  <c r="AO11" i="2"/>
  <c r="AO12" i="2"/>
  <c r="AO13" i="2"/>
  <c r="AO14" i="2"/>
  <c r="AO15" i="2"/>
  <c r="AO16" i="2"/>
  <c r="AO17" i="2"/>
  <c r="AL19" i="2"/>
  <c r="AM14" i="2"/>
  <c r="AJ19" i="2"/>
  <c r="CB22" i="3"/>
  <c r="BZ22" i="3"/>
  <c r="CB19" i="3"/>
  <c r="CC10" i="3"/>
  <c r="BZ19" i="3"/>
  <c r="CA12" i="3"/>
  <c r="CC8" i="3"/>
  <c r="CI22" i="3"/>
  <c r="CG22" i="3"/>
  <c r="CI19" i="3"/>
  <c r="CJ15" i="3"/>
  <c r="CG19" i="3"/>
  <c r="CH15" i="3"/>
  <c r="CN19" i="3"/>
  <c r="CP19" i="3"/>
  <c r="CQ10" i="3"/>
  <c r="CN22" i="3"/>
  <c r="CP22" i="3"/>
  <c r="CW22" i="3"/>
  <c r="CU22" i="3"/>
  <c r="CW19" i="3"/>
  <c r="CX13" i="3"/>
  <c r="CU19" i="3"/>
  <c r="AV11" i="2"/>
  <c r="AV14" i="2"/>
  <c r="AV15" i="2"/>
  <c r="AV16" i="2"/>
  <c r="AV17" i="2"/>
  <c r="AV12" i="2"/>
  <c r="AV13" i="2"/>
  <c r="AV8" i="2"/>
  <c r="AV9" i="2"/>
  <c r="AV10" i="2"/>
  <c r="AS19" i="2"/>
  <c r="AQ19" i="2"/>
  <c r="AR8" i="2"/>
  <c r="AT11" i="2"/>
  <c r="AR16" i="2"/>
  <c r="DD22" i="3"/>
  <c r="DB22" i="3"/>
  <c r="DD19" i="3"/>
  <c r="DE17" i="3"/>
  <c r="DB19" i="3"/>
  <c r="DC12" i="3"/>
  <c r="DK22" i="3"/>
  <c r="DI22" i="3"/>
  <c r="DK19" i="3"/>
  <c r="DL16" i="3"/>
  <c r="DI19" i="3"/>
  <c r="DJ16" i="3"/>
  <c r="DY22" i="3"/>
  <c r="DW22" i="3"/>
  <c r="DY19" i="3"/>
  <c r="DW19" i="3"/>
  <c r="DP22" i="3"/>
  <c r="EF22" i="3"/>
  <c r="ED22" i="3"/>
  <c r="EF19" i="3"/>
  <c r="EG8" i="3"/>
  <c r="ED19" i="3"/>
  <c r="AZ19" i="2"/>
  <c r="AX19" i="2"/>
  <c r="AY9" i="2"/>
  <c r="BC17" i="2"/>
  <c r="BC16" i="2"/>
  <c r="BC15" i="2"/>
  <c r="BC14" i="2"/>
  <c r="BC13" i="2"/>
  <c r="BC12" i="2"/>
  <c r="BC11" i="2"/>
  <c r="BC10" i="2"/>
  <c r="BC9" i="2"/>
  <c r="BC8" i="2"/>
  <c r="BG19" i="2"/>
  <c r="BH10" i="2"/>
  <c r="BE19" i="2"/>
  <c r="BF11" i="2"/>
  <c r="BF14" i="2"/>
  <c r="BJ17" i="2"/>
  <c r="BJ16" i="2"/>
  <c r="BJ15" i="2"/>
  <c r="BJ14" i="2"/>
  <c r="BJ13" i="2"/>
  <c r="BJ12" i="2"/>
  <c r="BJ8" i="2"/>
  <c r="BJ9" i="2"/>
  <c r="BJ10" i="2"/>
  <c r="BJ11" i="2"/>
  <c r="BJ19" i="2"/>
  <c r="EM22" i="3"/>
  <c r="EK22" i="3"/>
  <c r="EM19" i="3"/>
  <c r="EN15" i="3"/>
  <c r="EK19" i="3"/>
  <c r="AY8" i="2"/>
  <c r="AY15" i="2"/>
  <c r="BA14" i="2"/>
  <c r="DR22" i="3"/>
  <c r="DR19" i="3"/>
  <c r="DP19" i="3"/>
  <c r="DQ10" i="3"/>
  <c r="FA22" i="3"/>
  <c r="EY22" i="3"/>
  <c r="FA19" i="3"/>
  <c r="EY19" i="3"/>
  <c r="EZ15" i="3"/>
  <c r="FH22" i="3"/>
  <c r="FF22" i="3"/>
  <c r="FH19" i="3"/>
  <c r="FF19" i="3"/>
  <c r="FG10" i="3"/>
  <c r="FO22" i="3"/>
  <c r="FM22" i="3"/>
  <c r="FO19" i="3"/>
  <c r="FP13" i="3"/>
  <c r="FM19" i="3"/>
  <c r="FV22" i="3"/>
  <c r="FT22" i="3"/>
  <c r="FV19" i="3"/>
  <c r="FT19" i="3"/>
  <c r="FU15" i="3"/>
  <c r="BN19" i="2"/>
  <c r="BN22" i="2"/>
  <c r="BL19" i="2"/>
  <c r="BM9" i="2"/>
  <c r="BQ19" i="2"/>
  <c r="BX21" i="2"/>
  <c r="BU19" i="2"/>
  <c r="BV15" i="2"/>
  <c r="BS19" i="2"/>
  <c r="BT12" i="2"/>
  <c r="BT17" i="2"/>
  <c r="BX17" i="2"/>
  <c r="BX16" i="2"/>
  <c r="BX15" i="2"/>
  <c r="BX14" i="2"/>
  <c r="BX13" i="2"/>
  <c r="BX12" i="2"/>
  <c r="BX11" i="2"/>
  <c r="BX8" i="2"/>
  <c r="BX9" i="2"/>
  <c r="BX10" i="2"/>
  <c r="BX19" i="2"/>
  <c r="BY11" i="2"/>
  <c r="GC22" i="3"/>
  <c r="GA22" i="3"/>
  <c r="GC19" i="3"/>
  <c r="GD14" i="3"/>
  <c r="GA19" i="3"/>
  <c r="GB12" i="3"/>
  <c r="BO8" i="2"/>
  <c r="BO10" i="2"/>
  <c r="BO11" i="2"/>
  <c r="BO14" i="2"/>
  <c r="BO16" i="2"/>
  <c r="BU22" i="2"/>
  <c r="GJ22" i="3"/>
  <c r="GH22" i="3"/>
  <c r="GJ19" i="3"/>
  <c r="GK11" i="3"/>
  <c r="GH19" i="3"/>
  <c r="GQ22" i="3"/>
  <c r="GO22" i="3"/>
  <c r="GQ19" i="3"/>
  <c r="GR12" i="3"/>
  <c r="GO19" i="3"/>
  <c r="GX22" i="3"/>
  <c r="GV22" i="3"/>
  <c r="GX19" i="3"/>
  <c r="GY12" i="3"/>
  <c r="GV19" i="3"/>
  <c r="GY11" i="3"/>
  <c r="HE22" i="3"/>
  <c r="HC22" i="3"/>
  <c r="HE19" i="3"/>
  <c r="HF11" i="3"/>
  <c r="HC19" i="3"/>
  <c r="CI19" i="2"/>
  <c r="CI22" i="2"/>
  <c r="CG19" i="2"/>
  <c r="CL17" i="2"/>
  <c r="CL16" i="2"/>
  <c r="CL15" i="2"/>
  <c r="CL14" i="2"/>
  <c r="CL13" i="2"/>
  <c r="CL12" i="2"/>
  <c r="CL11" i="2"/>
  <c r="CL10" i="2"/>
  <c r="CL9" i="2"/>
  <c r="CL8" i="2"/>
  <c r="CS8" i="2"/>
  <c r="CS9" i="2"/>
  <c r="CS10" i="2"/>
  <c r="CS11" i="2"/>
  <c r="CS12" i="2"/>
  <c r="CS13" i="2"/>
  <c r="CS14" i="2"/>
  <c r="CS15" i="2"/>
  <c r="CS16" i="2"/>
  <c r="CS17" i="2"/>
  <c r="CN19" i="2"/>
  <c r="CN22" i="2"/>
  <c r="CO16" i="2"/>
  <c r="CP19" i="2"/>
  <c r="CQ8" i="2"/>
  <c r="CS21" i="2"/>
  <c r="CJ13" i="2"/>
  <c r="CQ10" i="2"/>
  <c r="CO15" i="2"/>
  <c r="CO13" i="2"/>
  <c r="ET22" i="3"/>
  <c r="ER22" i="3"/>
  <c r="ET19" i="3"/>
  <c r="EU8" i="3"/>
  <c r="ER19" i="3"/>
  <c r="ES14" i="3"/>
  <c r="HL22" i="3"/>
  <c r="HJ22" i="3"/>
  <c r="HL19" i="3"/>
  <c r="HM13" i="3"/>
  <c r="HJ19" i="3"/>
  <c r="HQ19" i="3"/>
  <c r="HR11" i="3"/>
  <c r="HT8" i="3"/>
  <c r="HW8" i="3"/>
  <c r="HT9" i="3"/>
  <c r="HW9" i="3"/>
  <c r="HT10" i="3"/>
  <c r="HT11" i="3"/>
  <c r="HW11" i="3"/>
  <c r="HT12" i="3"/>
  <c r="HW12" i="3"/>
  <c r="HT13" i="3"/>
  <c r="HW13" i="3"/>
  <c r="HT14" i="3"/>
  <c r="HW14" i="3"/>
  <c r="HT15" i="3"/>
  <c r="HW15" i="3"/>
  <c r="HT16" i="3"/>
  <c r="HT17" i="3"/>
  <c r="HW17" i="3"/>
  <c r="HQ22" i="3"/>
  <c r="HS22" i="3"/>
  <c r="LX10" i="3"/>
  <c r="MB11" i="3"/>
  <c r="MB12" i="3"/>
  <c r="MB13" i="3"/>
  <c r="MB14" i="3"/>
  <c r="MB15" i="3"/>
  <c r="MB16" i="3"/>
  <c r="ME16" i="3"/>
  <c r="ME15" i="3"/>
  <c r="ME14" i="3"/>
  <c r="ME13" i="3"/>
  <c r="ME12" i="3"/>
  <c r="ME11" i="3"/>
  <c r="ME10" i="3"/>
  <c r="ME9" i="3"/>
  <c r="ME8" i="3"/>
  <c r="MB10" i="3"/>
  <c r="MB9" i="3"/>
  <c r="MB8" i="3"/>
  <c r="LZ16" i="3"/>
  <c r="LZ15" i="3"/>
  <c r="LZ14" i="3"/>
  <c r="LZ13" i="3"/>
  <c r="LZ12" i="3"/>
  <c r="LZ11" i="3"/>
  <c r="LZ10" i="3"/>
  <c r="LZ9" i="3"/>
  <c r="LZ8" i="3"/>
  <c r="LX16" i="3"/>
  <c r="LX15" i="3"/>
  <c r="LX14" i="3"/>
  <c r="LX13" i="3"/>
  <c r="LX12" i="3"/>
  <c r="LX11" i="3"/>
  <c r="LX9" i="3"/>
  <c r="LX8" i="3"/>
  <c r="LU16" i="3"/>
  <c r="LU15" i="3"/>
  <c r="LU14" i="3"/>
  <c r="LU13" i="3"/>
  <c r="LU12" i="3"/>
  <c r="LU11" i="3"/>
  <c r="LU10" i="3"/>
  <c r="LU9" i="3"/>
  <c r="LU8" i="3"/>
  <c r="LS16" i="3"/>
  <c r="LS15" i="3"/>
  <c r="LS14" i="3"/>
  <c r="LS13" i="3"/>
  <c r="LS12" i="3"/>
  <c r="LS11" i="3"/>
  <c r="LS10" i="3"/>
  <c r="LS9" i="3"/>
  <c r="LS8" i="3"/>
  <c r="LQ16" i="3"/>
  <c r="LQ15" i="3"/>
  <c r="LQ14" i="3"/>
  <c r="LQ13" i="3"/>
  <c r="LQ12" i="3"/>
  <c r="LQ11" i="3"/>
  <c r="LQ10" i="3"/>
  <c r="LQ9" i="3"/>
  <c r="LQ8" i="3"/>
  <c r="LN16" i="3"/>
  <c r="LN15" i="3"/>
  <c r="LN14" i="3"/>
  <c r="LN13" i="3"/>
  <c r="LN12" i="3"/>
  <c r="LN11" i="3"/>
  <c r="LN10" i="3"/>
  <c r="LN9" i="3"/>
  <c r="LN8" i="3"/>
  <c r="LL16" i="3"/>
  <c r="LL15" i="3"/>
  <c r="LL14" i="3"/>
  <c r="LL13" i="3"/>
  <c r="LL12" i="3"/>
  <c r="LL11" i="3"/>
  <c r="LL10" i="3"/>
  <c r="LL9" i="3"/>
  <c r="LL8" i="3"/>
  <c r="LJ16" i="3"/>
  <c r="LJ15" i="3"/>
  <c r="LJ14" i="3"/>
  <c r="LJ12" i="3"/>
  <c r="LJ11" i="3"/>
  <c r="LJ10" i="3"/>
  <c r="LJ9" i="3"/>
  <c r="LJ8" i="3"/>
  <c r="LG16" i="3"/>
  <c r="LG15" i="3"/>
  <c r="LG14" i="3"/>
  <c r="LG13" i="3"/>
  <c r="LG12" i="3"/>
  <c r="LG11" i="3"/>
  <c r="LG10" i="3"/>
  <c r="LG9" i="3"/>
  <c r="LG8" i="3"/>
  <c r="LE16" i="3"/>
  <c r="LE15" i="3"/>
  <c r="LE14" i="3"/>
  <c r="LE13" i="3"/>
  <c r="LE12" i="3"/>
  <c r="LE11" i="3"/>
  <c r="LE10" i="3"/>
  <c r="LE9" i="3"/>
  <c r="LE8" i="3"/>
  <c r="LC15" i="3"/>
  <c r="LC14" i="3"/>
  <c r="LC13" i="3"/>
  <c r="LC12" i="3"/>
  <c r="LC11" i="3"/>
  <c r="LC9" i="3"/>
  <c r="LC8" i="3"/>
  <c r="KZ16" i="3"/>
  <c r="KZ15" i="3"/>
  <c r="KZ14" i="3"/>
  <c r="KZ13" i="3"/>
  <c r="KZ12" i="3"/>
  <c r="KZ11" i="3"/>
  <c r="KZ10" i="3"/>
  <c r="KZ9" i="3"/>
  <c r="KZ8" i="3"/>
  <c r="KX16" i="3"/>
  <c r="KX15" i="3"/>
  <c r="KX14" i="3"/>
  <c r="KX13" i="3"/>
  <c r="KX12" i="3"/>
  <c r="KX11" i="3"/>
  <c r="KX10" i="3"/>
  <c r="KX9" i="3"/>
  <c r="KX8" i="3"/>
  <c r="KV17" i="3"/>
  <c r="KV16" i="3"/>
  <c r="KV15" i="3"/>
  <c r="KV13" i="3"/>
  <c r="KV12" i="3"/>
  <c r="KV11" i="3"/>
  <c r="KV10" i="3"/>
  <c r="KV9" i="3"/>
  <c r="KS17" i="3"/>
  <c r="KS16" i="3"/>
  <c r="KS15" i="3"/>
  <c r="KS14" i="3"/>
  <c r="KS13" i="3"/>
  <c r="KS12" i="3"/>
  <c r="KS11" i="3"/>
  <c r="KS10" i="3"/>
  <c r="KS9" i="3"/>
  <c r="KS8" i="3"/>
  <c r="KQ17" i="3"/>
  <c r="KQ16" i="3"/>
  <c r="KQ15" i="3"/>
  <c r="KQ14" i="3"/>
  <c r="KQ13" i="3"/>
  <c r="KQ12" i="3"/>
  <c r="KQ11" i="3"/>
  <c r="KQ10" i="3"/>
  <c r="KQ9" i="3"/>
  <c r="KQ8" i="3"/>
  <c r="KO17" i="3"/>
  <c r="KO16" i="3"/>
  <c r="KO15" i="3"/>
  <c r="KO14" i="3"/>
  <c r="KO13" i="3"/>
  <c r="KO11" i="3"/>
  <c r="KO10" i="3"/>
  <c r="KO9" i="3"/>
  <c r="KO8" i="3"/>
  <c r="KL17" i="3"/>
  <c r="KL16" i="3"/>
  <c r="KL15" i="3"/>
  <c r="KL14" i="3"/>
  <c r="KL13" i="3"/>
  <c r="KL12" i="3"/>
  <c r="KL11" i="3"/>
  <c r="KL10" i="3"/>
  <c r="KL9" i="3"/>
  <c r="KL8" i="3"/>
  <c r="KJ17" i="3"/>
  <c r="KJ16" i="3"/>
  <c r="KJ15" i="3"/>
  <c r="KJ14" i="3"/>
  <c r="KJ13" i="3"/>
  <c r="KJ12" i="3"/>
  <c r="KJ11" i="3"/>
  <c r="KJ10" i="3"/>
  <c r="KJ9" i="3"/>
  <c r="KJ8" i="3"/>
  <c r="KH17" i="3"/>
  <c r="KH15" i="3"/>
  <c r="KH14" i="3"/>
  <c r="KH13" i="3"/>
  <c r="KH12" i="3"/>
  <c r="KH9" i="3"/>
  <c r="KH8" i="3"/>
  <c r="KE17" i="3"/>
  <c r="KE16" i="3"/>
  <c r="KE15" i="3"/>
  <c r="KE14" i="3"/>
  <c r="KE13" i="3"/>
  <c r="KE12" i="3"/>
  <c r="KE11" i="3"/>
  <c r="KE10" i="3"/>
  <c r="KE9" i="3"/>
  <c r="KE8" i="3"/>
  <c r="KC17" i="3"/>
  <c r="KC16" i="3"/>
  <c r="KC15" i="3"/>
  <c r="KC14" i="3"/>
  <c r="KC13" i="3"/>
  <c r="KC12" i="3"/>
  <c r="KC11" i="3"/>
  <c r="KC10" i="3"/>
  <c r="KC9" i="3"/>
  <c r="KC8" i="3"/>
  <c r="KA17" i="3"/>
  <c r="KA16" i="3"/>
  <c r="KA15" i="3"/>
  <c r="KA13" i="3"/>
  <c r="KA12" i="3"/>
  <c r="KA11" i="3"/>
  <c r="KA10" i="3"/>
  <c r="KA9" i="3"/>
  <c r="JX17" i="3"/>
  <c r="JX16" i="3"/>
  <c r="JX15" i="3"/>
  <c r="JX14" i="3"/>
  <c r="JX13" i="3"/>
  <c r="JX12" i="3"/>
  <c r="JX11" i="3"/>
  <c r="JX10" i="3"/>
  <c r="JX9" i="3"/>
  <c r="JX8" i="3"/>
  <c r="JV17" i="3"/>
  <c r="JV16" i="3"/>
  <c r="JV15" i="3"/>
  <c r="JV14" i="3"/>
  <c r="JV13" i="3"/>
  <c r="JV12" i="3"/>
  <c r="JV11" i="3"/>
  <c r="JV10" i="3"/>
  <c r="JV9" i="3"/>
  <c r="JV8" i="3"/>
  <c r="JT17" i="3"/>
  <c r="JT16" i="3"/>
  <c r="JT15" i="3"/>
  <c r="JT14" i="3"/>
  <c r="JT13" i="3"/>
  <c r="JT11" i="3"/>
  <c r="JT10" i="3"/>
  <c r="JT9" i="3"/>
  <c r="JQ17" i="3"/>
  <c r="JQ16" i="3"/>
  <c r="JQ15" i="3"/>
  <c r="JQ14" i="3"/>
  <c r="JQ13" i="3"/>
  <c r="JQ12" i="3"/>
  <c r="JQ11" i="3"/>
  <c r="JQ10" i="3"/>
  <c r="JQ9" i="3"/>
  <c r="JQ8" i="3"/>
  <c r="JO17" i="3"/>
  <c r="JO16" i="3"/>
  <c r="JO15" i="3"/>
  <c r="JO14" i="3"/>
  <c r="JO13" i="3"/>
  <c r="JO12" i="3"/>
  <c r="JO11" i="3"/>
  <c r="JO10" i="3"/>
  <c r="JO9" i="3"/>
  <c r="JO8" i="3"/>
  <c r="JJ17" i="3"/>
  <c r="JJ16" i="3"/>
  <c r="JJ15" i="3"/>
  <c r="JJ14" i="3"/>
  <c r="JJ13" i="3"/>
  <c r="JJ12" i="3"/>
  <c r="JJ11" i="3"/>
  <c r="JJ10" i="3"/>
  <c r="JJ9" i="3"/>
  <c r="JJ8" i="3"/>
  <c r="JH17" i="3"/>
  <c r="JH16" i="3"/>
  <c r="JH15" i="3"/>
  <c r="JH14" i="3"/>
  <c r="JH13" i="3"/>
  <c r="JH12" i="3"/>
  <c r="JH11" i="3"/>
  <c r="JH10" i="3"/>
  <c r="JH9" i="3"/>
  <c r="JH8" i="3"/>
  <c r="JF17" i="3"/>
  <c r="JF16" i="3"/>
  <c r="JF15" i="3"/>
  <c r="JF13" i="3"/>
  <c r="JF12" i="3"/>
  <c r="JF11" i="3"/>
  <c r="JF10" i="3"/>
  <c r="JF9" i="3"/>
  <c r="JC17" i="3"/>
  <c r="JC16" i="3"/>
  <c r="JC15" i="3"/>
  <c r="JC14" i="3"/>
  <c r="JC13" i="3"/>
  <c r="JC12" i="3"/>
  <c r="JC11" i="3"/>
  <c r="JC10" i="3"/>
  <c r="JC9" i="3"/>
  <c r="JC8" i="3"/>
  <c r="JA17" i="3"/>
  <c r="JA16" i="3"/>
  <c r="JA15" i="3"/>
  <c r="JA14" i="3"/>
  <c r="JA13" i="3"/>
  <c r="JA12" i="3"/>
  <c r="JA11" i="3"/>
  <c r="JA10" i="3"/>
  <c r="JA9" i="3"/>
  <c r="JA8" i="3"/>
  <c r="IY17" i="3"/>
  <c r="IY16" i="3"/>
  <c r="IY15" i="3"/>
  <c r="IY14" i="3"/>
  <c r="IY13" i="3"/>
  <c r="IY11" i="3"/>
  <c r="IY10" i="3"/>
  <c r="IY9" i="3"/>
  <c r="IV17" i="3"/>
  <c r="IV16" i="3"/>
  <c r="IV15" i="3"/>
  <c r="IV14" i="3"/>
  <c r="IV13" i="3"/>
  <c r="IV12" i="3"/>
  <c r="IV11" i="3"/>
  <c r="IV10" i="3"/>
  <c r="IV9" i="3"/>
  <c r="IV8" i="3"/>
  <c r="IT17" i="3"/>
  <c r="IT16" i="3"/>
  <c r="IT15" i="3"/>
  <c r="IT14" i="3"/>
  <c r="IT13" i="3"/>
  <c r="IT12" i="3"/>
  <c r="IT11" i="3"/>
  <c r="IT10" i="3"/>
  <c r="IT9" i="3"/>
  <c r="IT8" i="3"/>
  <c r="IR17" i="3"/>
  <c r="IR16" i="3"/>
  <c r="IR15" i="3"/>
  <c r="IR14" i="3"/>
  <c r="IR13" i="3"/>
  <c r="IR11" i="3"/>
  <c r="IR10" i="3"/>
  <c r="IR8" i="3"/>
  <c r="IO17" i="3"/>
  <c r="IO16" i="3"/>
  <c r="IO15" i="3"/>
  <c r="IO14" i="3"/>
  <c r="IO13" i="3"/>
  <c r="IO12" i="3"/>
  <c r="IO11" i="3"/>
  <c r="IO10" i="3"/>
  <c r="IO9" i="3"/>
  <c r="IO8" i="3"/>
  <c r="IM17" i="3"/>
  <c r="IM16" i="3"/>
  <c r="IM15" i="3"/>
  <c r="IM14" i="3"/>
  <c r="IM13" i="3"/>
  <c r="IM12" i="3"/>
  <c r="IM11" i="3"/>
  <c r="IM10" i="3"/>
  <c r="IM9" i="3"/>
  <c r="IM8" i="3"/>
  <c r="IK17" i="3"/>
  <c r="IK15" i="3"/>
  <c r="IK14" i="3"/>
  <c r="IK13" i="3"/>
  <c r="IK12" i="3"/>
  <c r="IK11" i="3"/>
  <c r="IK9" i="3"/>
  <c r="IK8" i="3"/>
  <c r="IH10" i="3"/>
  <c r="IH17" i="3"/>
  <c r="IH16" i="3"/>
  <c r="IH15" i="3"/>
  <c r="IH14" i="3"/>
  <c r="IH13" i="3"/>
  <c r="IH12" i="3"/>
  <c r="IH11" i="3"/>
  <c r="IH9" i="3"/>
  <c r="IH8" i="3"/>
  <c r="IF17" i="3"/>
  <c r="IF16" i="3"/>
  <c r="IF15" i="3"/>
  <c r="IF14" i="3"/>
  <c r="IF13" i="3"/>
  <c r="IF12" i="3"/>
  <c r="IF11" i="3"/>
  <c r="IF10" i="3"/>
  <c r="IF9" i="3"/>
  <c r="IF8" i="3"/>
  <c r="ID17" i="3"/>
  <c r="ID16" i="3"/>
  <c r="ID14" i="3"/>
  <c r="ID13" i="3"/>
  <c r="ID12" i="3"/>
  <c r="ID10" i="3"/>
  <c r="ID9" i="3"/>
  <c r="IA17" i="3"/>
  <c r="IA16" i="3"/>
  <c r="IA15" i="3"/>
  <c r="IA14" i="3"/>
  <c r="IA13" i="3"/>
  <c r="IA12" i="3"/>
  <c r="IA11" i="3"/>
  <c r="IA10" i="3"/>
  <c r="IA9" i="3"/>
  <c r="IA8" i="3"/>
  <c r="HY17" i="3"/>
  <c r="HY16" i="3"/>
  <c r="HY15" i="3"/>
  <c r="HY14" i="3"/>
  <c r="HY13" i="3"/>
  <c r="HY12" i="3"/>
  <c r="HY11" i="3"/>
  <c r="HY10" i="3"/>
  <c r="HY9" i="3"/>
  <c r="HY8" i="3"/>
  <c r="F17" i="3"/>
  <c r="F8" i="3"/>
  <c r="F9" i="3"/>
  <c r="F10" i="3"/>
  <c r="F11" i="3"/>
  <c r="F12" i="3"/>
  <c r="F13" i="3"/>
  <c r="F14" i="3"/>
  <c r="F15" i="3"/>
  <c r="F16" i="3"/>
  <c r="D19" i="3"/>
  <c r="E14" i="3"/>
  <c r="B19" i="3"/>
  <c r="CW19" i="2"/>
  <c r="CX13" i="2"/>
  <c r="DJ19" i="2"/>
  <c r="DK13" i="2"/>
  <c r="DH19" i="2"/>
  <c r="DI10" i="2"/>
  <c r="DF19" i="2"/>
  <c r="DD19" i="2"/>
  <c r="DE11" i="2"/>
  <c r="DB19" i="2"/>
  <c r="CZ17" i="2"/>
  <c r="CZ9" i="2"/>
  <c r="CZ10" i="2"/>
  <c r="CZ11" i="2"/>
  <c r="CZ12" i="2"/>
  <c r="CZ13" i="2"/>
  <c r="CZ14" i="2"/>
  <c r="CZ15" i="2"/>
  <c r="CZ16" i="2"/>
  <c r="CU19" i="2"/>
  <c r="CV13" i="2"/>
  <c r="CE17" i="2"/>
  <c r="CE8" i="2"/>
  <c r="CE9" i="2"/>
  <c r="CE10" i="2"/>
  <c r="CE11" i="2"/>
  <c r="CE12" i="2"/>
  <c r="CE13" i="2"/>
  <c r="CE14" i="2"/>
  <c r="CE15" i="2"/>
  <c r="CE16" i="2"/>
  <c r="CB19" i="2"/>
  <c r="CC15" i="2"/>
  <c r="BZ19" i="2"/>
  <c r="CA13" i="2"/>
  <c r="B19" i="2"/>
  <c r="CZ21" i="2"/>
  <c r="F8" i="2"/>
  <c r="F9" i="2"/>
  <c r="F10" i="2"/>
  <c r="F11" i="2"/>
  <c r="F12" i="2"/>
  <c r="F13" i="2"/>
  <c r="F14" i="2"/>
  <c r="F15" i="2"/>
  <c r="F16" i="2"/>
  <c r="F17" i="2"/>
  <c r="D19" i="2"/>
  <c r="E9" i="2"/>
  <c r="D22" i="3"/>
  <c r="IG22" i="3"/>
  <c r="IE22" i="3"/>
  <c r="IN22" i="3"/>
  <c r="IL22" i="3"/>
  <c r="IU22" i="3"/>
  <c r="IS22" i="3"/>
  <c r="CE21" i="2"/>
  <c r="HZ22" i="3"/>
  <c r="HX22" i="3"/>
  <c r="IZ22" i="3"/>
  <c r="JB22" i="3"/>
  <c r="JI22" i="3"/>
  <c r="JG22" i="3"/>
  <c r="B22" i="3"/>
  <c r="JP22" i="3"/>
  <c r="JN22" i="3"/>
  <c r="JW22" i="3"/>
  <c r="JU22" i="3"/>
  <c r="KK22" i="3"/>
  <c r="KI22" i="3"/>
  <c r="KB22" i="3"/>
  <c r="KD22" i="3"/>
  <c r="KP22" i="3"/>
  <c r="KR22" i="3"/>
  <c r="LB22" i="3"/>
  <c r="LP22" i="3"/>
  <c r="LW22" i="3"/>
  <c r="MD22" i="3"/>
  <c r="LY22" i="3"/>
  <c r="MA22" i="3"/>
  <c r="LR22" i="3"/>
  <c r="LT22" i="3"/>
  <c r="LK22" i="3"/>
  <c r="LM22" i="3"/>
  <c r="LD22" i="3"/>
  <c r="LF22" i="3"/>
  <c r="KW22" i="3"/>
  <c r="KY22" i="3"/>
  <c r="DF22" i="2"/>
  <c r="DE12" i="2"/>
  <c r="CX9" i="2"/>
  <c r="CW22" i="2"/>
  <c r="E14" i="2"/>
  <c r="BZ22" i="2"/>
  <c r="DK10" i="2"/>
  <c r="CA14" i="2"/>
  <c r="CV14" i="2"/>
  <c r="CU22" i="2"/>
  <c r="CA12" i="2"/>
  <c r="CV8" i="2"/>
  <c r="CV12" i="2"/>
  <c r="CV17" i="2"/>
  <c r="DE10" i="2"/>
  <c r="DK9" i="2"/>
  <c r="CV10" i="2"/>
  <c r="CV15" i="2"/>
  <c r="CV9" i="2"/>
  <c r="CA10" i="2"/>
  <c r="CC9" i="2"/>
  <c r="CV11" i="2"/>
  <c r="CV16" i="2"/>
  <c r="CA15" i="2"/>
  <c r="DG10" i="2"/>
  <c r="C8" i="2"/>
  <c r="CA8" i="2"/>
  <c r="CA16" i="2"/>
  <c r="DC17" i="2"/>
  <c r="DE14" i="2"/>
  <c r="E13" i="3"/>
  <c r="CA9" i="2"/>
  <c r="CA17" i="2"/>
  <c r="CX17" i="2"/>
  <c r="DE15" i="2"/>
  <c r="E12" i="3"/>
  <c r="DD22" i="2"/>
  <c r="C14" i="2"/>
  <c r="CA11" i="2"/>
  <c r="DE9" i="2"/>
  <c r="HR10" i="3"/>
  <c r="E17" i="3"/>
  <c r="E8" i="3"/>
  <c r="GB17" i="3"/>
  <c r="FU9" i="3"/>
  <c r="FU16" i="3"/>
  <c r="FP14" i="3"/>
  <c r="FP17" i="3"/>
  <c r="FP9" i="3"/>
  <c r="FP16" i="3"/>
  <c r="DQ16" i="3"/>
  <c r="DQ8" i="3"/>
  <c r="E11" i="3"/>
  <c r="EU14" i="3"/>
  <c r="GD16" i="3"/>
  <c r="GD17" i="3"/>
  <c r="FN9" i="3"/>
  <c r="FP10" i="3"/>
  <c r="DQ12" i="3"/>
  <c r="DJ15" i="3"/>
  <c r="HD14" i="3"/>
  <c r="GR17" i="3"/>
  <c r="GR15" i="3"/>
  <c r="FU8" i="3"/>
  <c r="FU11" i="3"/>
  <c r="FU14" i="3"/>
  <c r="FU17" i="3"/>
  <c r="DQ13" i="3"/>
  <c r="DQ9" i="3"/>
  <c r="FG11" i="3"/>
  <c r="FG15" i="3"/>
  <c r="DL9" i="3"/>
  <c r="DL13" i="3"/>
  <c r="DC11" i="3"/>
  <c r="DC15" i="3"/>
  <c r="FU10" i="3"/>
  <c r="DQ15" i="3"/>
  <c r="DQ11" i="3"/>
  <c r="FG9" i="3"/>
  <c r="FG13" i="3"/>
  <c r="DL11" i="3"/>
  <c r="DC9" i="3"/>
  <c r="DS15" i="3"/>
  <c r="HM8" i="3"/>
  <c r="GB15" i="3"/>
  <c r="GB11" i="3"/>
  <c r="HD12" i="3"/>
  <c r="C11" i="3"/>
  <c r="E16" i="3"/>
  <c r="E15" i="3"/>
  <c r="GY13" i="3"/>
  <c r="GY16" i="3"/>
  <c r="GB14" i="3"/>
  <c r="FP8" i="3"/>
  <c r="DJ8" i="3"/>
  <c r="CX15" i="3"/>
  <c r="CH10" i="3"/>
  <c r="CC16" i="3"/>
  <c r="FW12" i="3"/>
  <c r="HM12" i="3"/>
  <c r="HM16" i="3"/>
  <c r="GY9" i="3"/>
  <c r="GY8" i="3"/>
  <c r="GY14" i="3"/>
  <c r="GY10" i="3"/>
  <c r="DJ13" i="3"/>
  <c r="CH12" i="3"/>
  <c r="CH13" i="3"/>
  <c r="CC11" i="3"/>
  <c r="CC13" i="3"/>
  <c r="HM10" i="3"/>
  <c r="HD11" i="3"/>
  <c r="GB9" i="3"/>
  <c r="HD10" i="3"/>
  <c r="HM11" i="3"/>
  <c r="DJ14" i="3"/>
  <c r="GB16" i="3"/>
  <c r="HM9" i="3"/>
  <c r="GY15" i="3"/>
  <c r="DS8" i="3"/>
  <c r="CX11" i="3"/>
  <c r="CO11" i="3"/>
  <c r="CH9" i="3"/>
  <c r="HM15" i="3"/>
  <c r="FU13" i="3"/>
  <c r="FP15" i="3"/>
  <c r="DQ14" i="3"/>
  <c r="EZ9" i="3"/>
  <c r="FI15" i="3"/>
  <c r="CX14" i="3"/>
  <c r="CQ12" i="3"/>
  <c r="CQ16" i="3"/>
  <c r="HM14" i="3"/>
  <c r="GD12" i="3"/>
  <c r="FP12" i="3"/>
  <c r="EG15" i="3"/>
  <c r="IY8" i="3"/>
  <c r="C16" i="3"/>
  <c r="C17" i="3"/>
  <c r="GP14" i="3"/>
  <c r="GK9" i="3"/>
  <c r="FN10" i="3"/>
  <c r="FN17" i="3"/>
  <c r="FG14" i="3"/>
  <c r="DZ10" i="3"/>
  <c r="DJ12" i="3"/>
  <c r="EU16" i="3"/>
  <c r="GW17" i="3"/>
  <c r="GK15" i="3"/>
  <c r="FU12" i="3"/>
  <c r="FN14" i="3"/>
  <c r="E15" i="2"/>
  <c r="HO19" i="3"/>
  <c r="CO10" i="2"/>
  <c r="CO14" i="2"/>
  <c r="CQ9" i="2"/>
  <c r="CQ13" i="2"/>
  <c r="CQ17" i="2"/>
  <c r="CJ10" i="2"/>
  <c r="CP22" i="2"/>
  <c r="CO8" i="2"/>
  <c r="CJ17" i="2"/>
  <c r="HD16" i="3"/>
  <c r="BV13" i="2"/>
  <c r="GB8" i="3"/>
  <c r="GB13" i="3"/>
  <c r="GB10" i="3"/>
  <c r="GD9" i="3"/>
  <c r="GD8" i="3"/>
  <c r="FY22" i="3"/>
  <c r="CO12" i="2"/>
  <c r="CQ11" i="2"/>
  <c r="CQ15" i="2"/>
  <c r="CJ16" i="2"/>
  <c r="GD13" i="3"/>
  <c r="BT16" i="2"/>
  <c r="BT15" i="2"/>
  <c r="BT11" i="2"/>
  <c r="GI17" i="3"/>
  <c r="GI12" i="3"/>
  <c r="BV10" i="2"/>
  <c r="BV14" i="2"/>
  <c r="BV17" i="2"/>
  <c r="BV8" i="2"/>
  <c r="BV12" i="2"/>
  <c r="BV16" i="2"/>
  <c r="BH16" i="2"/>
  <c r="BH12" i="2"/>
  <c r="BH8" i="2"/>
  <c r="BF13" i="2"/>
  <c r="BF16" i="2"/>
  <c r="EN17" i="3"/>
  <c r="BH17" i="2"/>
  <c r="EG11" i="3"/>
  <c r="DL8" i="3"/>
  <c r="DE11" i="3"/>
  <c r="AR15" i="2"/>
  <c r="AR11" i="2"/>
  <c r="CV14" i="3"/>
  <c r="CQ17" i="3"/>
  <c r="CO10" i="3"/>
  <c r="CO14" i="3"/>
  <c r="CO8" i="3"/>
  <c r="CA9" i="3"/>
  <c r="CA13" i="3"/>
  <c r="CA17" i="3"/>
  <c r="EL17" i="3"/>
  <c r="BH14" i="2"/>
  <c r="BF17" i="2"/>
  <c r="BF9" i="2"/>
  <c r="BF12" i="2"/>
  <c r="BF10" i="2"/>
  <c r="DL10" i="3"/>
  <c r="DL14" i="3"/>
  <c r="DE8" i="3"/>
  <c r="AR17" i="2"/>
  <c r="AR13" i="2"/>
  <c r="AR9" i="2"/>
  <c r="CO12" i="3"/>
  <c r="CO16" i="3"/>
  <c r="CA11" i="3"/>
  <c r="CQ8" i="3"/>
  <c r="FD22" i="3"/>
  <c r="DC17" i="3"/>
  <c r="CA10" i="3"/>
  <c r="CC17" i="3"/>
  <c r="CA14" i="3"/>
  <c r="BJ19" i="3"/>
  <c r="GD11" i="3"/>
  <c r="EE14" i="3"/>
  <c r="CA15" i="3"/>
  <c r="FY19" i="3"/>
  <c r="FZ15" i="3"/>
  <c r="DS13" i="3"/>
  <c r="DS14" i="3"/>
  <c r="DS10" i="3"/>
  <c r="DS17" i="3"/>
  <c r="DS11" i="3"/>
  <c r="DS9" i="3"/>
  <c r="DS12" i="3"/>
  <c r="DS16" i="3"/>
  <c r="DZ15" i="3"/>
  <c r="DZ11" i="3"/>
  <c r="DZ12" i="3"/>
  <c r="GI8" i="3"/>
  <c r="GI10" i="3"/>
  <c r="FW15" i="3"/>
  <c r="FW9" i="3"/>
  <c r="C14" i="3"/>
  <c r="C10" i="3"/>
  <c r="ID8" i="3"/>
  <c r="EU11" i="3"/>
  <c r="EU9" i="3"/>
  <c r="HD17" i="3"/>
  <c r="HD15" i="3"/>
  <c r="HD8" i="3"/>
  <c r="HD13" i="3"/>
  <c r="HD9" i="3"/>
  <c r="EN10" i="3"/>
  <c r="EN14" i="3"/>
  <c r="EN12" i="3"/>
  <c r="EN16" i="3"/>
  <c r="EN11" i="3"/>
  <c r="EN9" i="3"/>
  <c r="EN8" i="3"/>
  <c r="CC14" i="3"/>
  <c r="CQ11" i="3"/>
  <c r="CQ9" i="3"/>
  <c r="GR13" i="3"/>
  <c r="GD15" i="3"/>
  <c r="GR11" i="3"/>
  <c r="DV9" i="3"/>
  <c r="GK14" i="3"/>
  <c r="DC14" i="3"/>
  <c r="DJ9" i="3"/>
  <c r="DC10" i="3"/>
  <c r="CC15" i="3"/>
  <c r="CH11" i="3"/>
  <c r="CX9" i="3"/>
  <c r="DJ17" i="3"/>
  <c r="GR8" i="3"/>
  <c r="DC13" i="3"/>
  <c r="GR9" i="3"/>
  <c r="GD10" i="3"/>
  <c r="DJ11" i="3"/>
  <c r="EZ14" i="3"/>
  <c r="FD19" i="3"/>
  <c r="FE8" i="3"/>
  <c r="DC8" i="3"/>
  <c r="CC12" i="3"/>
  <c r="CQ15" i="3"/>
  <c r="CQ13" i="3"/>
  <c r="GR10" i="3"/>
  <c r="CL19" i="3"/>
  <c r="CM9" i="3"/>
  <c r="CQ14" i="3"/>
  <c r="GK10" i="3"/>
  <c r="DC16" i="3"/>
  <c r="EZ8" i="3"/>
  <c r="GK8" i="3"/>
  <c r="CX10" i="3"/>
  <c r="CH8" i="3"/>
  <c r="CC9" i="3"/>
  <c r="CX17" i="3"/>
  <c r="CH17" i="3"/>
  <c r="DJ10" i="3"/>
  <c r="GR14" i="3"/>
  <c r="HA19" i="3"/>
  <c r="HB9" i="3"/>
  <c r="FK19" i="3"/>
  <c r="FL8" i="3"/>
  <c r="GG16" i="3"/>
  <c r="BV13" i="3"/>
  <c r="BV12" i="3"/>
  <c r="BV14" i="3"/>
  <c r="BV9" i="3"/>
  <c r="BO9" i="3"/>
  <c r="BO11" i="3"/>
  <c r="BO14" i="3"/>
  <c r="BO16" i="3"/>
  <c r="KH11" i="3"/>
  <c r="KG22" i="3"/>
  <c r="FN12" i="3"/>
  <c r="FN8" i="3"/>
  <c r="FN15" i="3"/>
  <c r="FN16" i="3"/>
  <c r="FN11" i="3"/>
  <c r="FN13" i="3"/>
  <c r="FB11" i="3"/>
  <c r="FB16" i="3"/>
  <c r="FB9" i="3"/>
  <c r="FB10" i="3"/>
  <c r="FB15" i="3"/>
  <c r="FB12" i="3"/>
  <c r="FB13" i="3"/>
  <c r="FB17" i="3"/>
  <c r="EG10" i="3"/>
  <c r="EG12" i="3"/>
  <c r="EG17" i="3"/>
  <c r="EG14" i="3"/>
  <c r="EG9" i="3"/>
  <c r="JZ22" i="3"/>
  <c r="C12" i="3"/>
  <c r="C8" i="3"/>
  <c r="C13" i="3"/>
  <c r="C9" i="3"/>
  <c r="C15" i="3"/>
  <c r="C19" i="3"/>
  <c r="IR9" i="3"/>
  <c r="JT8" i="3"/>
  <c r="FI14" i="3"/>
  <c r="FI13" i="3"/>
  <c r="EL15" i="3"/>
  <c r="EL11" i="3"/>
  <c r="EL16" i="3"/>
  <c r="DL15" i="3"/>
  <c r="DL17" i="3"/>
  <c r="DL12" i="3"/>
  <c r="DN22" i="3"/>
  <c r="DN19" i="3"/>
  <c r="DO15" i="3"/>
  <c r="DE15" i="3"/>
  <c r="DG19" i="3"/>
  <c r="DH15" i="3"/>
  <c r="CO17" i="3"/>
  <c r="CO15" i="3"/>
  <c r="CO9" i="3"/>
  <c r="CS19" i="3"/>
  <c r="CT17" i="3"/>
  <c r="GI13" i="3"/>
  <c r="GM22" i="3"/>
  <c r="FR22" i="3"/>
  <c r="DQ17" i="3"/>
  <c r="EI22" i="3"/>
  <c r="BT10" i="3"/>
  <c r="BT17" i="3"/>
  <c r="GY17" i="3"/>
  <c r="CE19" i="3"/>
  <c r="CF14" i="3"/>
  <c r="BT15" i="3"/>
  <c r="EX16" i="3"/>
  <c r="EX15" i="3"/>
  <c r="EX8" i="3"/>
  <c r="EX11" i="3"/>
  <c r="HB8" i="3"/>
  <c r="BR12" i="2"/>
  <c r="BK13" i="3"/>
  <c r="FZ14" i="3"/>
  <c r="BR14" i="2"/>
  <c r="FZ8" i="3"/>
  <c r="EX12" i="3"/>
  <c r="BR16" i="2"/>
  <c r="BR17" i="2"/>
  <c r="BR10" i="2"/>
  <c r="BR9" i="2"/>
  <c r="FZ13" i="3"/>
  <c r="BM16" i="2"/>
  <c r="BT9" i="2"/>
  <c r="BT8" i="2"/>
  <c r="BT10" i="2"/>
  <c r="BT13" i="2"/>
  <c r="BT14" i="2"/>
  <c r="BT19" i="2"/>
  <c r="BH15" i="2"/>
  <c r="BM17" i="3"/>
  <c r="BM14" i="3"/>
  <c r="BJ22" i="3"/>
  <c r="BH10" i="3"/>
  <c r="DE16" i="2"/>
  <c r="CB22" i="2"/>
  <c r="CC12" i="2"/>
  <c r="GK12" i="3"/>
  <c r="BH13" i="2"/>
  <c r="BA12" i="2"/>
  <c r="EL8" i="3"/>
  <c r="AK12" i="2"/>
  <c r="BT16" i="3"/>
  <c r="BM13" i="3"/>
  <c r="BH8" i="3"/>
  <c r="CC8" i="2"/>
  <c r="DE8" i="2"/>
  <c r="CX8" i="2"/>
  <c r="E10" i="3"/>
  <c r="CX16" i="2"/>
  <c r="C15" i="2"/>
  <c r="CC11" i="2"/>
  <c r="CC17" i="2"/>
  <c r="CX15" i="2"/>
  <c r="CG22" i="2"/>
  <c r="BM8" i="2"/>
  <c r="BH11" i="2"/>
  <c r="BA11" i="2"/>
  <c r="EL10" i="3"/>
  <c r="EL14" i="3"/>
  <c r="CH16" i="3"/>
  <c r="CA8" i="3"/>
  <c r="CA16" i="3"/>
  <c r="AK11" i="2"/>
  <c r="BT14" i="3"/>
  <c r="BM9" i="3"/>
  <c r="BM8" i="3"/>
  <c r="CC14" i="2"/>
  <c r="CC13" i="2"/>
  <c r="CC10" i="2"/>
  <c r="CX14" i="2"/>
  <c r="CC16" i="2"/>
  <c r="E9" i="3"/>
  <c r="BM12" i="3"/>
  <c r="BH11" i="3"/>
  <c r="BM15" i="2"/>
  <c r="BM14" i="2"/>
  <c r="BG22" i="2"/>
  <c r="EL13" i="3"/>
  <c r="CO13" i="3"/>
  <c r="BH9" i="3"/>
  <c r="CQ12" i="2"/>
  <c r="BM13" i="2"/>
  <c r="BM12" i="2"/>
  <c r="AR14" i="2"/>
  <c r="CH14" i="3"/>
  <c r="AK16" i="2"/>
  <c r="BT13" i="3"/>
  <c r="BT12" i="3"/>
  <c r="BM10" i="3"/>
  <c r="DE17" i="2"/>
  <c r="BM11" i="2"/>
  <c r="BT9" i="3"/>
  <c r="BO12" i="3"/>
  <c r="FZ17" i="3"/>
  <c r="GN9" i="3"/>
  <c r="GN8" i="3"/>
  <c r="GN17" i="3"/>
  <c r="GN13" i="3"/>
  <c r="GN12" i="3"/>
  <c r="GN14" i="3"/>
  <c r="GN16" i="3"/>
  <c r="GN11" i="3"/>
  <c r="GN15" i="3"/>
  <c r="GN10" i="3"/>
  <c r="DV14" i="3"/>
  <c r="DV12" i="3"/>
  <c r="FS10" i="3"/>
  <c r="DV17" i="3"/>
  <c r="DV10" i="3"/>
  <c r="DV11" i="3"/>
  <c r="DV13" i="3"/>
  <c r="FS16" i="3"/>
  <c r="HB17" i="3"/>
  <c r="FL9" i="3"/>
  <c r="CT12" i="3"/>
  <c r="DH8" i="3"/>
  <c r="DH12" i="3"/>
  <c r="DH11" i="3"/>
  <c r="DO8" i="3"/>
  <c r="DO13" i="3"/>
  <c r="DO10" i="3"/>
  <c r="DO14" i="3"/>
  <c r="DO17" i="3"/>
  <c r="BF8" i="3"/>
  <c r="BF15" i="3"/>
  <c r="BF9" i="3"/>
  <c r="BF10" i="3"/>
  <c r="C12" i="2"/>
  <c r="C13" i="2"/>
  <c r="C9" i="2"/>
  <c r="B22" i="2"/>
  <c r="C11" i="2"/>
  <c r="HK14" i="3"/>
  <c r="HK17" i="3"/>
  <c r="HK11" i="3"/>
  <c r="FL10" i="3"/>
  <c r="DI14" i="2"/>
  <c r="CF8" i="3"/>
  <c r="HB12" i="3"/>
  <c r="CF15" i="3"/>
  <c r="BF14" i="3"/>
  <c r="C16" i="2"/>
  <c r="DH22" i="2"/>
  <c r="HB16" i="3"/>
  <c r="EX13" i="3"/>
  <c r="BF12" i="3"/>
  <c r="HK16" i="3"/>
  <c r="DI12" i="2"/>
  <c r="EL12" i="3"/>
  <c r="EL9" i="3"/>
  <c r="CJ11" i="3"/>
  <c r="CJ9" i="3"/>
  <c r="CJ13" i="3"/>
  <c r="CJ17" i="3"/>
  <c r="CJ12" i="3"/>
  <c r="CJ16" i="3"/>
  <c r="CJ8" i="3"/>
  <c r="CJ14" i="3"/>
  <c r="CJ10" i="3"/>
  <c r="ES9" i="3"/>
  <c r="ES8" i="3"/>
  <c r="ES11" i="3"/>
  <c r="ES10" i="3"/>
  <c r="ES13" i="3"/>
  <c r="ES12" i="3"/>
  <c r="ES15" i="3"/>
  <c r="ES17" i="3"/>
  <c r="ES16" i="3"/>
  <c r="HR14" i="3"/>
  <c r="HR13" i="3"/>
  <c r="HR12" i="3"/>
  <c r="HR8" i="3"/>
  <c r="HR15" i="3"/>
  <c r="HR9" i="3"/>
  <c r="I17" i="3"/>
  <c r="I10" i="3"/>
  <c r="I16" i="3"/>
  <c r="I11" i="3"/>
  <c r="I12" i="3"/>
  <c r="I9" i="3"/>
  <c r="I13" i="3"/>
  <c r="I8" i="3"/>
  <c r="I15" i="3"/>
  <c r="FL13" i="3"/>
  <c r="EZ17" i="3"/>
  <c r="EZ13" i="3"/>
  <c r="EZ10" i="3"/>
  <c r="EZ16" i="3"/>
  <c r="EZ11" i="3"/>
  <c r="CV15" i="3"/>
  <c r="CV9" i="3"/>
  <c r="CV13" i="3"/>
  <c r="CV10" i="3"/>
  <c r="CV11" i="3"/>
  <c r="CV16" i="3"/>
  <c r="AF17" i="3"/>
  <c r="AF8" i="3"/>
  <c r="AF14" i="3"/>
  <c r="AF16" i="3"/>
  <c r="AF11" i="3"/>
  <c r="AF13" i="3"/>
  <c r="AF12" i="3"/>
  <c r="N12" i="3"/>
  <c r="N11" i="3"/>
  <c r="N17" i="3"/>
  <c r="CF12" i="3"/>
  <c r="BF16" i="3"/>
  <c r="BF17" i="3"/>
  <c r="CM16" i="3"/>
  <c r="C17" i="2"/>
  <c r="HB13" i="3"/>
  <c r="BF11" i="3"/>
  <c r="HR17" i="3"/>
  <c r="FW14" i="3"/>
  <c r="FW8" i="3"/>
  <c r="FW10" i="3"/>
  <c r="FW11" i="3"/>
  <c r="FW16" i="3"/>
  <c r="FW13" i="3"/>
  <c r="EE17" i="3"/>
  <c r="EE16" i="3"/>
  <c r="EE13" i="3"/>
  <c r="EE12" i="3"/>
  <c r="EE10" i="3"/>
  <c r="EE15" i="3"/>
  <c r="EE9" i="3"/>
  <c r="EE11" i="3"/>
  <c r="EE8" i="3"/>
  <c r="DZ14" i="3"/>
  <c r="DZ8" i="3"/>
  <c r="DZ17" i="3"/>
  <c r="DZ13" i="3"/>
  <c r="AF10" i="3"/>
  <c r="BY17" i="2"/>
  <c r="FL12" i="3"/>
  <c r="HR16" i="3"/>
  <c r="DI13" i="2"/>
  <c r="DI9" i="2"/>
  <c r="DI17" i="2"/>
  <c r="DI11" i="2"/>
  <c r="DI16" i="2"/>
  <c r="HB11" i="3"/>
  <c r="BM16" i="3"/>
  <c r="HK13" i="3"/>
  <c r="FL14" i="3"/>
  <c r="HB14" i="3"/>
  <c r="C10" i="2"/>
  <c r="EZ12" i="3"/>
  <c r="CF11" i="3"/>
  <c r="HB15" i="3"/>
  <c r="EX14" i="3"/>
  <c r="BM11" i="3"/>
  <c r="BF13" i="3"/>
  <c r="FW17" i="3"/>
  <c r="DZ9" i="3"/>
  <c r="HK15" i="3"/>
  <c r="DZ16" i="3"/>
  <c r="CV17" i="3"/>
  <c r="CL19" i="2"/>
  <c r="GI15" i="3"/>
  <c r="GI11" i="3"/>
  <c r="GI9" i="3"/>
  <c r="GI16" i="3"/>
  <c r="GI14" i="3"/>
  <c r="EU10" i="3"/>
  <c r="AT10" i="2"/>
  <c r="FG17" i="3"/>
  <c r="GK13" i="3"/>
  <c r="EU15" i="3"/>
  <c r="CX8" i="3"/>
  <c r="EN13" i="3"/>
  <c r="FG12" i="3"/>
  <c r="BV11" i="2"/>
  <c r="BO12" i="2"/>
  <c r="BO9" i="2"/>
  <c r="BO13" i="2"/>
  <c r="BO15" i="2"/>
  <c r="BO17" i="2"/>
  <c r="BO19" i="2"/>
  <c r="BF8" i="2"/>
  <c r="AT15" i="2"/>
  <c r="BO15" i="3"/>
  <c r="AK13" i="3"/>
  <c r="AM14" i="3"/>
  <c r="X22" i="2"/>
  <c r="Y15" i="2"/>
  <c r="AM11" i="3"/>
  <c r="W13" i="3"/>
  <c r="W14" i="3"/>
  <c r="P8" i="3"/>
  <c r="P13" i="2"/>
  <c r="K11" i="3"/>
  <c r="K10" i="2"/>
  <c r="K9" i="2"/>
  <c r="K11" i="2"/>
  <c r="K12" i="2"/>
  <c r="K15" i="2"/>
  <c r="K16" i="2"/>
  <c r="K19" i="2"/>
  <c r="AH19" i="2"/>
  <c r="AI11" i="2"/>
  <c r="AI15" i="2"/>
  <c r="EU13" i="3"/>
  <c r="BS22" i="2"/>
  <c r="CJ12" i="2"/>
  <c r="GK16" i="3"/>
  <c r="CJ14" i="2"/>
  <c r="EG13" i="3"/>
  <c r="EG16" i="3"/>
  <c r="EU17" i="3"/>
  <c r="FG8" i="3"/>
  <c r="CX12" i="2"/>
  <c r="CJ11" i="2"/>
  <c r="CQ14" i="2"/>
  <c r="BV9" i="2"/>
  <c r="BV19" i="2"/>
  <c r="BF15" i="2"/>
  <c r="BE22" i="2"/>
  <c r="AR10" i="2"/>
  <c r="AT9" i="2"/>
  <c r="AK17" i="2"/>
  <c r="BA13" i="3"/>
  <c r="BA12" i="3"/>
  <c r="AK12" i="3"/>
  <c r="AK14" i="3"/>
  <c r="AM13" i="3"/>
  <c r="Y14" i="2"/>
  <c r="Y8" i="2"/>
  <c r="AM16" i="3"/>
  <c r="W11" i="3"/>
  <c r="W16" i="3"/>
  <c r="P11" i="3"/>
  <c r="P9" i="3"/>
  <c r="K14" i="3"/>
  <c r="CJ9" i="2"/>
  <c r="AK8" i="3"/>
  <c r="AK10" i="3"/>
  <c r="Y12" i="2"/>
  <c r="K15" i="3"/>
  <c r="K12" i="3"/>
  <c r="GK17" i="3"/>
  <c r="EU12" i="3"/>
  <c r="CX16" i="3"/>
  <c r="AS22" i="2"/>
  <c r="CX12" i="3"/>
  <c r="FG16" i="3"/>
  <c r="CX11" i="2"/>
  <c r="CX10" i="2"/>
  <c r="CX19" i="2"/>
  <c r="CO9" i="2"/>
  <c r="CQ16" i="2"/>
  <c r="BA16" i="3"/>
  <c r="AR16" i="3"/>
  <c r="AR9" i="3"/>
  <c r="AR13" i="3"/>
  <c r="AK17" i="3"/>
  <c r="AK15" i="3"/>
  <c r="Y16" i="2"/>
  <c r="W13" i="2"/>
  <c r="AF12" i="2"/>
  <c r="AF13" i="2"/>
  <c r="AD12" i="3"/>
  <c r="W17" i="3"/>
  <c r="P12" i="3"/>
  <c r="P10" i="3"/>
  <c r="P17" i="2"/>
  <c r="K13" i="3"/>
  <c r="HF8" i="3"/>
  <c r="GW9" i="3"/>
  <c r="AF9" i="3"/>
  <c r="GR16" i="3"/>
  <c r="FP11" i="3"/>
  <c r="AD10" i="3"/>
  <c r="HK12" i="3"/>
  <c r="BY14" i="2"/>
  <c r="AD17" i="2"/>
  <c r="AD14" i="2"/>
  <c r="AD11" i="2"/>
  <c r="AD10" i="2"/>
  <c r="AD16" i="2"/>
  <c r="AD13" i="2"/>
  <c r="AD8" i="2"/>
  <c r="AC22" i="2"/>
  <c r="AD15" i="2"/>
  <c r="T19" i="2"/>
  <c r="U10" i="2"/>
  <c r="AM8" i="2"/>
  <c r="AM9" i="2"/>
  <c r="AM10" i="2"/>
  <c r="AM11" i="2"/>
  <c r="AM12" i="2"/>
  <c r="AM13" i="2"/>
  <c r="AM15" i="2"/>
  <c r="AM16" i="2"/>
  <c r="AM17" i="2"/>
  <c r="AM19" i="2"/>
  <c r="BY10" i="2"/>
  <c r="DK16" i="2"/>
  <c r="DK15" i="2"/>
  <c r="DK12" i="2"/>
  <c r="DK14" i="2"/>
  <c r="DK11" i="2"/>
  <c r="DK17" i="2"/>
  <c r="DJ22" i="2"/>
  <c r="DK8" i="2"/>
  <c r="DK19" i="2"/>
  <c r="CL22" i="2"/>
  <c r="CM16" i="2"/>
  <c r="CM14" i="2"/>
  <c r="CM10" i="2"/>
  <c r="CM9" i="2"/>
  <c r="CM8" i="2"/>
  <c r="CM11" i="2"/>
  <c r="CM12" i="2"/>
  <c r="CM13" i="2"/>
  <c r="CM15" i="2"/>
  <c r="CM17" i="2"/>
  <c r="CM19" i="2"/>
  <c r="BC19" i="2"/>
  <c r="BD9" i="2"/>
  <c r="BD17" i="2"/>
  <c r="AL22" i="2"/>
  <c r="F19" i="2"/>
  <c r="G13" i="2"/>
  <c r="AD9" i="2"/>
  <c r="H22" i="2"/>
  <c r="I14" i="2"/>
  <c r="I10" i="2"/>
  <c r="I16" i="2"/>
  <c r="I17" i="2"/>
  <c r="I8" i="2"/>
  <c r="I9" i="2"/>
  <c r="I13" i="2"/>
  <c r="I19" i="2"/>
  <c r="BX22" i="2"/>
  <c r="BY8" i="2"/>
  <c r="BY9" i="2"/>
  <c r="BY12" i="2"/>
  <c r="BY13" i="2"/>
  <c r="BY15" i="2"/>
  <c r="BY16" i="2"/>
  <c r="BY19" i="2"/>
  <c r="AA19" i="2"/>
  <c r="BF19" i="2"/>
  <c r="E10" i="2"/>
  <c r="E16" i="2"/>
  <c r="E8" i="2"/>
  <c r="E11" i="2"/>
  <c r="E17" i="2"/>
  <c r="E12" i="2"/>
  <c r="E13" i="2"/>
  <c r="D22" i="2"/>
  <c r="CE19" i="2"/>
  <c r="CF14" i="2"/>
  <c r="DG16" i="2"/>
  <c r="DG15" i="2"/>
  <c r="DG17" i="2"/>
  <c r="DG11" i="2"/>
  <c r="DG14" i="2"/>
  <c r="DG8" i="2"/>
  <c r="DG9" i="2"/>
  <c r="DG12" i="2"/>
  <c r="DG13" i="2"/>
  <c r="CS19" i="2"/>
  <c r="CT13" i="2"/>
  <c r="BK10" i="2"/>
  <c r="BA17" i="2"/>
  <c r="BA13" i="2"/>
  <c r="BA9" i="2"/>
  <c r="BA16" i="2"/>
  <c r="AZ22" i="2"/>
  <c r="BA15" i="2"/>
  <c r="BA10" i="2"/>
  <c r="BA8" i="2"/>
  <c r="BA19" i="2"/>
  <c r="AV19" i="2"/>
  <c r="AD12" i="2"/>
  <c r="AI10" i="2"/>
  <c r="AI9" i="2"/>
  <c r="M19" i="2"/>
  <c r="N11" i="2"/>
  <c r="BR15" i="2"/>
  <c r="BQ22" i="2"/>
  <c r="AY11" i="2"/>
  <c r="AY10" i="2"/>
  <c r="AX22" i="2"/>
  <c r="AK10" i="2"/>
  <c r="AK8" i="2"/>
  <c r="CZ19" i="2"/>
  <c r="DA13" i="2"/>
  <c r="CZ22" i="2"/>
  <c r="AY17" i="2"/>
  <c r="AY13" i="2"/>
  <c r="HP13" i="3"/>
  <c r="HP12" i="3"/>
  <c r="HP9" i="3"/>
  <c r="HB10" i="3"/>
  <c r="FL16" i="3"/>
  <c r="CT15" i="3"/>
  <c r="CT9" i="3"/>
  <c r="CT11" i="3"/>
  <c r="BK16" i="3"/>
  <c r="BK8" i="3"/>
  <c r="N16" i="3"/>
  <c r="N8" i="3"/>
  <c r="N9" i="3"/>
  <c r="N15" i="3"/>
  <c r="E19" i="3"/>
  <c r="CC19" i="2"/>
  <c r="CA19" i="2"/>
  <c r="AI17" i="2"/>
  <c r="AI16" i="2"/>
  <c r="AI14" i="2"/>
  <c r="AI12" i="2"/>
  <c r="CF12" i="2"/>
  <c r="CF17" i="2"/>
  <c r="N17" i="2"/>
  <c r="N8" i="2"/>
  <c r="N9" i="2"/>
  <c r="N16" i="2"/>
  <c r="N12" i="2"/>
  <c r="N10" i="2"/>
  <c r="AW11" i="2"/>
  <c r="AW14" i="2"/>
  <c r="AV22" i="2"/>
  <c r="AW10" i="2"/>
  <c r="AW16" i="2"/>
  <c r="CT16" i="2"/>
  <c r="CT14" i="2"/>
  <c r="CT10" i="2"/>
  <c r="CT8" i="2"/>
  <c r="DG19" i="2"/>
  <c r="AB15" i="2"/>
  <c r="AB17" i="2"/>
  <c r="AB8" i="2"/>
  <c r="AB12" i="2"/>
  <c r="AB9" i="2"/>
  <c r="AB10" i="2"/>
  <c r="AB11" i="2"/>
  <c r="AB13" i="2"/>
  <c r="AB14" i="2"/>
  <c r="AB16" i="2"/>
  <c r="AB19" i="2"/>
  <c r="AA22" i="2"/>
  <c r="U15" i="2"/>
  <c r="U16" i="2"/>
  <c r="U11" i="2"/>
  <c r="T22" i="2"/>
  <c r="U12" i="2"/>
  <c r="U9" i="2"/>
  <c r="U8" i="2"/>
  <c r="U13" i="2"/>
  <c r="U14" i="2"/>
  <c r="U17" i="2"/>
  <c r="U19" i="2"/>
  <c r="DA14" i="2"/>
  <c r="DA10" i="2"/>
  <c r="CT9" i="2"/>
  <c r="CF13" i="2"/>
  <c r="BJ22" i="2"/>
  <c r="BK14" i="2"/>
  <c r="BK13" i="2"/>
  <c r="BK17" i="2"/>
  <c r="BK15" i="2"/>
  <c r="BK12" i="2"/>
  <c r="BK9" i="2"/>
  <c r="E19" i="2"/>
  <c r="CT12" i="2"/>
  <c r="G17" i="2"/>
  <c r="F22" i="2"/>
  <c r="G8" i="2"/>
  <c r="BD10" i="2"/>
  <c r="BD8" i="2"/>
  <c r="BD15" i="2"/>
  <c r="BD11" i="2"/>
  <c r="BD12" i="2"/>
  <c r="BD14" i="2"/>
  <c r="BC22" i="2"/>
  <c r="BD13" i="2"/>
  <c r="BD16" i="2"/>
  <c r="BD19" i="2"/>
  <c r="CT11" i="2"/>
  <c r="CT15" i="2"/>
  <c r="CT17" i="2"/>
  <c r="CT19" i="2"/>
  <c r="CF9" i="2"/>
  <c r="G15" i="2"/>
  <c r="G10" i="2"/>
  <c r="DA12" i="2"/>
  <c r="CF16" i="2"/>
  <c r="AW17" i="2"/>
  <c r="AW13" i="2"/>
  <c r="AW9" i="2"/>
  <c r="AW8" i="2"/>
  <c r="CM14" i="3"/>
  <c r="DH17" i="3"/>
  <c r="CT8" i="3"/>
  <c r="CT16" i="3"/>
  <c r="CT13" i="3"/>
  <c r="CT10" i="3"/>
  <c r="DA11" i="2"/>
  <c r="DA15" i="2"/>
  <c r="AD19" i="2"/>
  <c r="CO11" i="2"/>
  <c r="CO17" i="2"/>
  <c r="CO19" i="2"/>
  <c r="FE10" i="3"/>
  <c r="BK11" i="3"/>
  <c r="BK15" i="3"/>
  <c r="BK12" i="3"/>
  <c r="BK9" i="3"/>
  <c r="BK14" i="3"/>
  <c r="FI10" i="3"/>
  <c r="FI9" i="3"/>
  <c r="FI12" i="3"/>
  <c r="FI17" i="3"/>
  <c r="FI16" i="3"/>
  <c r="FI11" i="3"/>
  <c r="FI8" i="3"/>
  <c r="BK16" i="2"/>
  <c r="BK11" i="2"/>
  <c r="BK8" i="2"/>
  <c r="AK13" i="2"/>
  <c r="AK14" i="2"/>
  <c r="AK15" i="2"/>
  <c r="AK9" i="2"/>
  <c r="AK19" i="2"/>
  <c r="AJ22" i="2"/>
  <c r="AO19" i="2"/>
  <c r="K16" i="3"/>
  <c r="K9" i="3"/>
  <c r="K17" i="3"/>
  <c r="K8" i="3"/>
  <c r="K10" i="3"/>
  <c r="G12" i="2"/>
  <c r="G16" i="2"/>
  <c r="G9" i="2"/>
  <c r="G11" i="2"/>
  <c r="CF11" i="2"/>
  <c r="G14" i="2"/>
  <c r="AW15" i="2"/>
  <c r="CS22" i="2"/>
  <c r="AW12" i="2"/>
  <c r="M22" i="2"/>
  <c r="N14" i="2"/>
  <c r="N15" i="2"/>
  <c r="N13" i="2"/>
  <c r="N19" i="2"/>
  <c r="CQ19" i="2"/>
  <c r="FE14" i="3"/>
  <c r="CT14" i="3"/>
  <c r="BK17" i="3"/>
  <c r="CF13" i="3"/>
  <c r="CF16" i="3"/>
  <c r="CF9" i="3"/>
  <c r="CF17" i="3"/>
  <c r="CF10" i="3"/>
  <c r="FS13" i="3"/>
  <c r="FS14" i="3"/>
  <c r="FS15" i="3"/>
  <c r="FS12" i="3"/>
  <c r="FS17" i="3"/>
  <c r="FS8" i="3"/>
  <c r="FS11" i="3"/>
  <c r="FS9" i="3"/>
  <c r="G19" i="2"/>
  <c r="C19" i="2"/>
  <c r="CM13" i="3"/>
  <c r="CM11" i="3"/>
  <c r="CM15" i="3"/>
  <c r="CM10" i="3"/>
  <c r="CM17" i="3"/>
  <c r="FE9" i="3"/>
  <c r="FE16" i="3"/>
  <c r="FE11" i="3"/>
  <c r="FE17" i="3"/>
  <c r="FE12" i="3"/>
  <c r="FE15" i="3"/>
  <c r="FE13" i="3"/>
  <c r="DA8" i="2"/>
  <c r="DA9" i="2"/>
  <c r="DA16" i="2"/>
  <c r="DA17" i="2"/>
  <c r="CE22" i="2"/>
  <c r="CF15" i="2"/>
  <c r="CF8" i="2"/>
  <c r="CF10" i="2"/>
  <c r="CM12" i="3"/>
  <c r="DH13" i="3"/>
  <c r="DH14" i="3"/>
  <c r="DH16" i="3"/>
  <c r="DH10" i="3"/>
  <c r="DH9" i="3"/>
  <c r="HP17" i="3"/>
  <c r="HP11" i="3"/>
  <c r="HP10" i="3"/>
  <c r="HP16" i="3"/>
  <c r="HP15" i="3"/>
  <c r="HP14" i="3"/>
  <c r="CM8" i="3"/>
  <c r="F19" i="3"/>
  <c r="G16" i="3"/>
  <c r="AI8" i="2"/>
  <c r="N14" i="3"/>
  <c r="FL11" i="3"/>
  <c r="DO12" i="3"/>
  <c r="DV8" i="3"/>
  <c r="BH14" i="3"/>
  <c r="BX19" i="3"/>
  <c r="EX10" i="3"/>
  <c r="BO13" i="3"/>
  <c r="GT19" i="3"/>
  <c r="JS22" i="3"/>
  <c r="EW22" i="3"/>
  <c r="IR12" i="3"/>
  <c r="HK8" i="3"/>
  <c r="HK9" i="3"/>
  <c r="HK10" i="3"/>
  <c r="FB8" i="3"/>
  <c r="FB14" i="3"/>
  <c r="AR10" i="3"/>
  <c r="AR12" i="3"/>
  <c r="AR14" i="3"/>
  <c r="AR17" i="3"/>
  <c r="AR15" i="3"/>
  <c r="AR11" i="3"/>
  <c r="BR11" i="2"/>
  <c r="JL19" i="3"/>
  <c r="CV19" i="2"/>
  <c r="DC10" i="2"/>
  <c r="DC15" i="2"/>
  <c r="DC14" i="2"/>
  <c r="DC11" i="2"/>
  <c r="DC16" i="2"/>
  <c r="DC9" i="2"/>
  <c r="DC12" i="2"/>
  <c r="DC8" i="2"/>
  <c r="CH17" i="2"/>
  <c r="CH16" i="2"/>
  <c r="CH12" i="2"/>
  <c r="CH11" i="2"/>
  <c r="CH8" i="2"/>
  <c r="CH13" i="2"/>
  <c r="CH14" i="2"/>
  <c r="CH15" i="2"/>
  <c r="GP9" i="3"/>
  <c r="GP10" i="3"/>
  <c r="GP16" i="3"/>
  <c r="GP17" i="3"/>
  <c r="GP11" i="3"/>
  <c r="GP13" i="3"/>
  <c r="GP8" i="3"/>
  <c r="GP12" i="3"/>
  <c r="BH17" i="3"/>
  <c r="BH12" i="3"/>
  <c r="T22" i="3"/>
  <c r="T19" i="3"/>
  <c r="U10" i="3"/>
  <c r="AA19" i="3"/>
  <c r="AB12" i="3"/>
  <c r="AA22" i="3"/>
  <c r="AH22" i="3"/>
  <c r="AH19" i="3"/>
  <c r="AI14" i="3"/>
  <c r="AO19" i="3"/>
  <c r="AP16" i="3"/>
  <c r="AV19" i="3"/>
  <c r="AV22" i="3"/>
  <c r="BK10" i="3"/>
  <c r="CZ22" i="3"/>
  <c r="EI19" i="3"/>
  <c r="GG12" i="3"/>
  <c r="GG9" i="3"/>
  <c r="GG8" i="3"/>
  <c r="GG17" i="3"/>
  <c r="GG11" i="3"/>
  <c r="GG13" i="3"/>
  <c r="GG14" i="3"/>
  <c r="GG15" i="3"/>
  <c r="HH22" i="3"/>
  <c r="HH19" i="3"/>
  <c r="HP8" i="3"/>
  <c r="HO22" i="3"/>
  <c r="HV22" i="3"/>
  <c r="HW10" i="3"/>
  <c r="IC22" i="3"/>
  <c r="IK10" i="3"/>
  <c r="IJ22" i="3"/>
  <c r="IX22" i="3"/>
  <c r="IY12" i="3"/>
  <c r="JF8" i="3"/>
  <c r="JE22" i="3"/>
  <c r="JM10" i="3"/>
  <c r="JL22" i="3"/>
  <c r="JM16" i="3"/>
  <c r="KO12" i="3"/>
  <c r="KN22" i="3"/>
  <c r="KV8" i="3"/>
  <c r="KU22" i="3"/>
  <c r="LJ13" i="3"/>
  <c r="LI22" i="3"/>
  <c r="AI13" i="2"/>
  <c r="AH22" i="2"/>
  <c r="FL17" i="3"/>
  <c r="DO9" i="3"/>
  <c r="DO11" i="3"/>
  <c r="FL15" i="3"/>
  <c r="DV15" i="3"/>
  <c r="BQ19" i="3"/>
  <c r="BH13" i="3"/>
  <c r="CH9" i="2"/>
  <c r="EX17" i="3"/>
  <c r="GF22" i="3"/>
  <c r="EB19" i="3"/>
  <c r="EP19" i="3"/>
  <c r="GG10" i="3"/>
  <c r="CZ19" i="3"/>
  <c r="CH10" i="2"/>
  <c r="DC13" i="2"/>
  <c r="F22" i="3"/>
  <c r="ID11" i="3"/>
  <c r="GW8" i="3"/>
  <c r="GW14" i="3"/>
  <c r="GW16" i="3"/>
  <c r="GW10" i="3"/>
  <c r="GW13" i="3"/>
  <c r="GW15" i="3"/>
  <c r="GW11" i="3"/>
  <c r="GW12" i="3"/>
  <c r="BR13" i="2"/>
  <c r="BR8" i="2"/>
  <c r="BR19" i="2"/>
  <c r="CV12" i="3"/>
  <c r="CV8" i="3"/>
  <c r="AM17" i="3"/>
  <c r="AM12" i="3"/>
  <c r="AM9" i="3"/>
  <c r="AM10" i="3"/>
  <c r="AM8" i="3"/>
  <c r="AM15" i="3"/>
  <c r="FZ11" i="3"/>
  <c r="FZ10" i="3"/>
  <c r="DX11" i="3"/>
  <c r="DX9" i="3"/>
  <c r="DX12" i="3"/>
  <c r="DX15" i="3"/>
  <c r="DX13" i="3"/>
  <c r="DX14" i="3"/>
  <c r="DX8" i="3"/>
  <c r="DX17" i="3"/>
  <c r="DX10" i="3"/>
  <c r="DX16" i="3"/>
  <c r="DE12" i="3"/>
  <c r="DE14" i="3"/>
  <c r="DE16" i="3"/>
  <c r="DE9" i="3"/>
  <c r="DE13" i="3"/>
  <c r="DE10" i="3"/>
  <c r="AT8" i="2"/>
  <c r="AT16" i="2"/>
  <c r="AT12" i="2"/>
  <c r="AT14" i="2"/>
  <c r="AT17" i="2"/>
  <c r="AT13" i="2"/>
  <c r="BO8" i="3"/>
  <c r="BO10" i="3"/>
  <c r="DO16" i="3"/>
  <c r="FZ12" i="3"/>
  <c r="BH15" i="3"/>
  <c r="FZ9" i="3"/>
  <c r="FZ16" i="3"/>
  <c r="GP15" i="3"/>
  <c r="DB22" i="2"/>
  <c r="DI8" i="2"/>
  <c r="DI15" i="2"/>
  <c r="DI19" i="2"/>
  <c r="HF13" i="3"/>
  <c r="HF16" i="3"/>
  <c r="HF14" i="3"/>
  <c r="HF10" i="3"/>
  <c r="HF12" i="3"/>
  <c r="HF17" i="3"/>
  <c r="HF9" i="3"/>
  <c r="HF15" i="3"/>
  <c r="BV16" i="3"/>
  <c r="BV15" i="3"/>
  <c r="BV8" i="3"/>
  <c r="BV10" i="3"/>
  <c r="BV17" i="3"/>
  <c r="BV11" i="3"/>
  <c r="BC19" i="3"/>
  <c r="AY17" i="3"/>
  <c r="AY12" i="3"/>
  <c r="AY15" i="3"/>
  <c r="AY11" i="3"/>
  <c r="AY16" i="3"/>
  <c r="AY9" i="3"/>
  <c r="AY10" i="3"/>
  <c r="AY14" i="3"/>
  <c r="AY13" i="3"/>
  <c r="AY8" i="3"/>
  <c r="Y17" i="2"/>
  <c r="Y11" i="2"/>
  <c r="Y13" i="2"/>
  <c r="Y10" i="2"/>
  <c r="Y19" i="2"/>
  <c r="M22" i="3"/>
  <c r="CJ15" i="2"/>
  <c r="BM10" i="2"/>
  <c r="AY16" i="2"/>
  <c r="BA8" i="3"/>
  <c r="AT15" i="3"/>
  <c r="W16" i="2"/>
  <c r="AF14" i="2"/>
  <c r="V22" i="2"/>
  <c r="Y13" i="3"/>
  <c r="Y8" i="3"/>
  <c r="P9" i="2"/>
  <c r="R11" i="2"/>
  <c r="R8" i="2"/>
  <c r="R13" i="2"/>
  <c r="R14" i="2"/>
  <c r="R17" i="2"/>
  <c r="R19" i="2"/>
  <c r="O22" i="2"/>
  <c r="DE13" i="2"/>
  <c r="DE19" i="2"/>
  <c r="HM17" i="3"/>
  <c r="CJ8" i="2"/>
  <c r="BL22" i="2"/>
  <c r="BH9" i="2"/>
  <c r="BH19" i="2"/>
  <c r="AY14" i="2"/>
  <c r="AQ22" i="2"/>
  <c r="P17" i="3"/>
  <c r="BM17" i="2"/>
  <c r="AY12" i="2"/>
  <c r="AY19" i="2"/>
  <c r="AR12" i="2"/>
  <c r="AR19" i="2"/>
  <c r="W12" i="2"/>
  <c r="W17" i="2"/>
  <c r="W19" i="2"/>
  <c r="AF11" i="2"/>
  <c r="AE22" i="2"/>
  <c r="Y16" i="3"/>
  <c r="P13" i="3"/>
  <c r="P16" i="2"/>
  <c r="P15" i="2"/>
  <c r="AT12" i="3"/>
  <c r="AF8" i="2"/>
  <c r="Y15" i="3"/>
  <c r="EJ16" i="3"/>
  <c r="EJ12" i="3"/>
  <c r="EJ11" i="3"/>
  <c r="EJ9" i="3"/>
  <c r="EJ15" i="3"/>
  <c r="EJ10" i="3"/>
  <c r="EJ17" i="3"/>
  <c r="EJ13" i="3"/>
  <c r="DC19" i="2"/>
  <c r="G12" i="3"/>
  <c r="G10" i="3"/>
  <c r="G14" i="3"/>
  <c r="G8" i="3"/>
  <c r="G11" i="3"/>
  <c r="G13" i="3"/>
  <c r="G17" i="3"/>
  <c r="G15" i="3"/>
  <c r="G9" i="3"/>
  <c r="EQ10" i="3"/>
  <c r="EQ11" i="3"/>
  <c r="EQ14" i="3"/>
  <c r="EQ17" i="3"/>
  <c r="EQ8" i="3"/>
  <c r="EQ12" i="3"/>
  <c r="EQ13" i="3"/>
  <c r="EQ16" i="3"/>
  <c r="EQ15" i="3"/>
  <c r="EQ9" i="3"/>
  <c r="BR9" i="3"/>
  <c r="BR13" i="3"/>
  <c r="BR15" i="3"/>
  <c r="BR16" i="3"/>
  <c r="BR17" i="3"/>
  <c r="BR8" i="3"/>
  <c r="BR10" i="3"/>
  <c r="BR11" i="3"/>
  <c r="BR12" i="3"/>
  <c r="BR14" i="3"/>
  <c r="AI12" i="3"/>
  <c r="AI16" i="3"/>
  <c r="AI13" i="3"/>
  <c r="AI17" i="3"/>
  <c r="AI11" i="3"/>
  <c r="AI10" i="3"/>
  <c r="AI15" i="3"/>
  <c r="AI9" i="3"/>
  <c r="U15" i="3"/>
  <c r="U14" i="3"/>
  <c r="U9" i="3"/>
  <c r="U11" i="3"/>
  <c r="U12" i="3"/>
  <c r="U8" i="3"/>
  <c r="U13" i="3"/>
  <c r="U17" i="3"/>
  <c r="JM17" i="3"/>
  <c r="JM11" i="3"/>
  <c r="JM15" i="3"/>
  <c r="JM9" i="3"/>
  <c r="JM14" i="3"/>
  <c r="JM8" i="3"/>
  <c r="JM12" i="3"/>
  <c r="JM13" i="3"/>
  <c r="CF19" i="2"/>
  <c r="DA19" i="2"/>
  <c r="EJ14" i="3"/>
  <c r="AW19" i="2"/>
  <c r="EC12" i="3"/>
  <c r="EC9" i="3"/>
  <c r="EC11" i="3"/>
  <c r="EC8" i="3"/>
  <c r="EC14" i="3"/>
  <c r="EC10" i="3"/>
  <c r="EC15" i="3"/>
  <c r="EC13" i="3"/>
  <c r="EC16" i="3"/>
  <c r="EC17" i="3"/>
  <c r="BY9" i="3"/>
  <c r="BY11" i="3"/>
  <c r="BY10" i="3"/>
  <c r="BY12" i="3"/>
  <c r="BY13" i="3"/>
  <c r="BY16" i="3"/>
  <c r="BY15" i="3"/>
  <c r="BY14" i="3"/>
  <c r="BY17" i="3"/>
  <c r="AF19" i="2"/>
  <c r="BM19" i="2"/>
  <c r="EJ8" i="3"/>
  <c r="AW15" i="3"/>
  <c r="AW17" i="3"/>
  <c r="AW11" i="3"/>
  <c r="AW14" i="3"/>
  <c r="AW10" i="3"/>
  <c r="AW9" i="3"/>
  <c r="AW12" i="3"/>
  <c r="AW16" i="3"/>
  <c r="AW13" i="3"/>
  <c r="AW8" i="3"/>
  <c r="AB9" i="3"/>
  <c r="AB11" i="3"/>
  <c r="AB8" i="3"/>
  <c r="AB17" i="3"/>
  <c r="AB14" i="3"/>
  <c r="AB10" i="3"/>
  <c r="AB15" i="3"/>
  <c r="AB16" i="3"/>
  <c r="AB13" i="3"/>
  <c r="AI19" i="2"/>
  <c r="BD9" i="3"/>
  <c r="BD10" i="3"/>
  <c r="BD16" i="3"/>
  <c r="BD13" i="3"/>
  <c r="BD11" i="3"/>
  <c r="BD8" i="3"/>
  <c r="BD12" i="3"/>
  <c r="BD14" i="3"/>
  <c r="BD17" i="3"/>
  <c r="BD15" i="3"/>
  <c r="AP13" i="3"/>
  <c r="AP9" i="3"/>
  <c r="AP17" i="3"/>
  <c r="AP11" i="3"/>
  <c r="AP14" i="3"/>
  <c r="AP8" i="3"/>
  <c r="AP15" i="3"/>
  <c r="AP12" i="3"/>
  <c r="AP10" i="3"/>
  <c r="AT19" i="2"/>
  <c r="DA17" i="3"/>
  <c r="DA15" i="3"/>
  <c r="DA9" i="3"/>
  <c r="DA12" i="3"/>
  <c r="DA8" i="3"/>
  <c r="DA14" i="3"/>
  <c r="DA11" i="3"/>
  <c r="DA16" i="3"/>
  <c r="DA13" i="3"/>
  <c r="HI14" i="3"/>
  <c r="HI13" i="3"/>
  <c r="HI15" i="3"/>
  <c r="HI8" i="3"/>
  <c r="HI10" i="3"/>
  <c r="HI16" i="3"/>
  <c r="HI9" i="3"/>
  <c r="HI12" i="3"/>
  <c r="HI11" i="3"/>
  <c r="HI17" i="3"/>
  <c r="DA10" i="3"/>
  <c r="CH19" i="2"/>
  <c r="GU16" i="3"/>
  <c r="GU15" i="3"/>
  <c r="GU13" i="3"/>
  <c r="GU8" i="3"/>
  <c r="GU9" i="3"/>
  <c r="GU12" i="3"/>
  <c r="GU10" i="3"/>
  <c r="GU11" i="3"/>
  <c r="GU14" i="3"/>
  <c r="GU17" i="3"/>
  <c r="CJ19" i="2"/>
  <c r="P19" i="2"/>
  <c r="AI8" i="3"/>
  <c r="U16" i="3"/>
  <c r="BY8" i="3"/>
  <c r="AP13" i="2"/>
  <c r="AO22" i="2"/>
  <c r="AP16" i="2"/>
  <c r="AP17" i="2"/>
  <c r="AP11" i="2"/>
  <c r="AP8" i="2"/>
  <c r="AP14" i="2"/>
  <c r="AP9" i="2"/>
  <c r="AP15" i="2"/>
  <c r="AP12" i="2"/>
  <c r="AP10" i="2"/>
  <c r="BK19" i="2"/>
  <c r="AP19" i="2"/>
  <c r="G19" i="3"/>
</calcChain>
</file>

<file path=xl/comments1.xml><?xml version="1.0" encoding="utf-8"?>
<comments xmlns="http://schemas.openxmlformats.org/spreadsheetml/2006/main">
  <authors>
    <author>Jenny</author>
  </authors>
  <commentList>
    <comment ref="IC15" authorId="0">
      <text>
        <r>
          <rPr>
            <b/>
            <sz val="9"/>
            <color indexed="81"/>
            <rFont val="Tahoma"/>
            <family val="2"/>
          </rPr>
          <t>1773 in the PDF</t>
        </r>
      </text>
    </comment>
    <comment ref="IC16" authorId="0">
      <text>
        <r>
          <rPr>
            <b/>
            <sz val="9"/>
            <color indexed="81"/>
            <rFont val="Tahoma"/>
            <family val="2"/>
          </rPr>
          <t>2864in the PDF</t>
        </r>
      </text>
    </comment>
    <comment ref="IC17" authorId="0">
      <text>
        <r>
          <rPr>
            <b/>
            <sz val="9"/>
            <color indexed="81"/>
            <rFont val="Tahoma"/>
            <family val="2"/>
          </rPr>
          <t>1200 in the PDF</t>
        </r>
      </text>
    </comment>
    <comment ref="JE22" authorId="0">
      <text>
        <r>
          <rPr>
            <sz val="9"/>
            <color indexed="81"/>
            <rFont val="Tahoma"/>
            <family val="2"/>
          </rPr>
          <t>Total is not the sum of females and males in the report. The total in the report is 4543</t>
        </r>
      </text>
    </comment>
    <comment ref="JL22" authorId="0">
      <text>
        <r>
          <rPr>
            <sz val="9"/>
            <color indexed="81"/>
            <rFont val="Tahoma"/>
            <family val="2"/>
          </rPr>
          <t xml:space="preserve">Total is not the sum of females and males in the report. </t>
        </r>
      </text>
    </comment>
  </commentList>
</comments>
</file>

<file path=xl/sharedStrings.xml><?xml version="1.0" encoding="utf-8"?>
<sst xmlns="http://schemas.openxmlformats.org/spreadsheetml/2006/main" count="1483" uniqueCount="417">
  <si>
    <t>Age group</t>
  </si>
  <si>
    <t>Females</t>
  </si>
  <si>
    <t>Males</t>
  </si>
  <si>
    <t>Total</t>
  </si>
  <si>
    <t>90+</t>
  </si>
  <si>
    <t>09.03</t>
  </si>
  <si>
    <t>10-19</t>
  </si>
  <si>
    <t>20-29</t>
  </si>
  <si>
    <t>30-39</t>
  </si>
  <si>
    <t>40-49</t>
  </si>
  <si>
    <t>50-59</t>
  </si>
  <si>
    <t>60-69</t>
  </si>
  <si>
    <t>70-79</t>
  </si>
  <si>
    <t>80-89</t>
  </si>
  <si>
    <t>total</t>
  </si>
  <si>
    <t>Time</t>
  </si>
  <si>
    <t>CumDeath</t>
  </si>
  <si>
    <t>06.03</t>
  </si>
  <si>
    <t>07.03</t>
  </si>
  <si>
    <t>08.03</t>
  </si>
  <si>
    <t>10.03</t>
  </si>
  <si>
    <t>11.03</t>
  </si>
  <si>
    <t>12.03</t>
  </si>
  <si>
    <t>13.03</t>
  </si>
  <si>
    <t>14.03</t>
  </si>
  <si>
    <t>15.03</t>
  </si>
  <si>
    <t>16.03</t>
  </si>
  <si>
    <t>17.03</t>
  </si>
  <si>
    <t>18.03</t>
  </si>
  <si>
    <t>19.03</t>
  </si>
  <si>
    <t>23.03</t>
  </si>
  <si>
    <t>24.03</t>
  </si>
  <si>
    <t>25.03</t>
  </si>
  <si>
    <t>26.03</t>
  </si>
  <si>
    <t>Source</t>
  </si>
  <si>
    <t>27.03</t>
  </si>
  <si>
    <t>Date Reference</t>
  </si>
  <si>
    <t>Date Report</t>
  </si>
  <si>
    <t>21:00</t>
  </si>
  <si>
    <t>https://www.mscbs.gob.es/profesionales/saludPublica/ccayes/alertasActual/nCov-China/documentos/Actualizacion_57_COVID-19.pdf</t>
  </si>
  <si>
    <t>20.03</t>
  </si>
  <si>
    <t>22.03</t>
  </si>
  <si>
    <t>21.03</t>
  </si>
  <si>
    <t>https://covid19.isciii.es/</t>
  </si>
  <si>
    <t>5-14</t>
  </si>
  <si>
    <t>&lt;2</t>
  </si>
  <si>
    <t>15-29</t>
  </si>
  <si>
    <t>80+</t>
  </si>
  <si>
    <t>https://www.isciii.es/QueHacemos/Servicios/VigilanciaSaludPublicaRENAVE/EnfermedadesTransmisibles/Documents/INFORMES/Informes%20COVID-19/Informe%20COVID-19.%20N%C2%BA%2013_23marzo2020_ISCIII.pdf</t>
  </si>
  <si>
    <t>https://www.isciii.es/QueHacemos/Servicios/VigilanciaSaludPublicaRENAVE/EnfermedadesTransmisibles/Documents/INFORMES/Informes%20COVID-19/Informe%20n%C2%BA%2014.%20Situaci%C3%B3n%20de%20COVID-19%20en%20Espa%C3%B1a%20a%2024%20marzo%20de%202020.pdf</t>
  </si>
  <si>
    <t>https://www.isciii.es/QueHacemos/Servicios/VigilanciaSaludPublicaRENAVE/EnfermedadesTransmisibles/Documents/INFORMES/Informes%20COVID-19/Informe%20n%C2%BA%2015.%20Situaci%C3%B3n%20de%20COVID-19%20en%20Espa%C3%B1a%20a%2025%20marzo%20de%202020.pdf</t>
  </si>
  <si>
    <t>2-4</t>
  </si>
  <si>
    <t>https://www.isciii.es/QueHacemos/Servicios/VigilanciaSaludPublicaRENAVE/EnfermedadesTransmisibles/Documents/INFORMES/Informes%20COVID-19/Informe%20n%C2%BA%2016.%20Situaci%C3%B3n%20de%20COVID-19%20en%20Espa%C3%B1a%20a%2026%20marzo%20de%202020.pdf</t>
  </si>
  <si>
    <t>https://www.mscbs.gob.es/profesionales/saludPublica/ccayes/alertasActual/nCov-China/documentos/Actualizacion_53_COVID-19.pdf</t>
  </si>
  <si>
    <t>https://www.mscbs.gob.es/profesionales/saludPublica/ccayes/alertasActual/nCov-China/documentos/Actualizacion_54_COVID-19.pdf</t>
  </si>
  <si>
    <t>https://www.mscbs.gob.es/profesionales/saludPublica/ccayes/alertasActual/nCov-China/documentos/Actualizacion_56_COVID-19.pdf</t>
  </si>
  <si>
    <t>https://www.mscbs.gob.es/profesionales/saludPublica/ccayes/alertasActual/nCov-China/documentos/Actualizacion_55_COVID-19.pdf</t>
  </si>
  <si>
    <t>https://www.mscbs.gob.es/profesionales/saludPublica/ccayes/alertasActual/nCov-China/documentos/Actualizacion_38_COVID-19.pdf</t>
  </si>
  <si>
    <t>https://www.mscbs.gob.es/profesionales/saludPublica/ccayes/alertasActual/nCov-China/documentos/Actualizacion_39_COVID-19.pdf</t>
  </si>
  <si>
    <t>04.03</t>
  </si>
  <si>
    <t>https://www.mscbs.gob.es/profesionales/saludPublica/ccayes/alertasActual/nCov-China/documentos/Actualizacion_37_COVID-19.pdf</t>
  </si>
  <si>
    <t>05.03</t>
  </si>
  <si>
    <t>03.03</t>
  </si>
  <si>
    <t>21:01</t>
  </si>
  <si>
    <t>https://www.mscbs.gob.es/profesionales/saludPublica/ccayes/alertasActual/nCov-China/documentos/Actualizacion_36_COVID-19.pdf</t>
  </si>
  <si>
    <t xml:space="preserve">Data Source: </t>
  </si>
  <si>
    <t>Day</t>
  </si>
  <si>
    <t>File:</t>
  </si>
  <si>
    <t>Actualizacion_53_COVID-19.pdf</t>
  </si>
  <si>
    <t>Webp</t>
  </si>
  <si>
    <t>Actualizacion_54_COVID-19.pdf</t>
  </si>
  <si>
    <t>Actualizacion_55_COVID-19.pdf</t>
  </si>
  <si>
    <t>Actualizacion_56_COVID-19.pdf</t>
  </si>
  <si>
    <t>Actualizacion_57_COVID-19.pdf</t>
  </si>
  <si>
    <t>Both sexes</t>
  </si>
  <si>
    <t>Sheet "MSCBS_Data".</t>
  </si>
  <si>
    <t>https://www.isciii.es/QueHacemos/Servicios/VigilanciaSaludPublicaRENAVE/EnfermedadesTransmisibles/Paginas/InformesCOVID-19.aspx</t>
  </si>
  <si>
    <t>Informe COVID-19 nº 13. 23 de marzo de 2020</t>
  </si>
  <si>
    <t>Informe COVID-19 nº 14. 24 de marzo de 2020</t>
  </si>
  <si>
    <t>Informe COVID-19 nº 15. 25 de marzo de 2020</t>
  </si>
  <si>
    <t>Informe COVID-19 nº 16. 26 de marzo de 2020</t>
  </si>
  <si>
    <t>Sheet "Daily Total"</t>
  </si>
  <si>
    <t>28.03</t>
  </si>
  <si>
    <t>https://www.mscbs.gob.es/profesionales/saludPublica/ccayes/alertasActual/nCov-China/documentos/Actualizacion_58_COVID-19.pdf</t>
  </si>
  <si>
    <t>Actualizacion_58_COVID-19.pdf</t>
  </si>
  <si>
    <t>Actualizacion_59_COVID-19.pdf</t>
  </si>
  <si>
    <t>https://www.mscbs.gob.es/profesionales/saludPublica/ccayes/alertasActual/nCov-China/documentos/Actualizacion_59_COVID-19.pdf</t>
  </si>
  <si>
    <t>29.03</t>
  </si>
  <si>
    <t>30.03</t>
  </si>
  <si>
    <t>Actualizacion_60_COVID-19.pdf</t>
  </si>
  <si>
    <t>https://www.mscbs.gob.es/profesionales/saludPublica/ccayes/alertasActual/nCov-China/documentos/Actualizacion_60_COVID-19.pdf</t>
  </si>
  <si>
    <t>Sheet "RENAVE_Data"</t>
  </si>
  <si>
    <t>Ministry of Health, Consumption and Social Welfare (MSCBS); Upgrade. Coronavirus disease (COVID-19), available here: https://www.mscbs.gob.es/</t>
  </si>
  <si>
    <t xml:space="preserve">Health Institute Carlos III (Istitut de Saludad Carlos III - ISCiii) :  </t>
  </si>
  <si>
    <t>31.03</t>
  </si>
  <si>
    <t>Actualizacion_61_COVID-19.pdf</t>
  </si>
  <si>
    <t>https://www.mscbs.gob.es/profesionales/saludPublica/ccayes/alertasActual/nCov-China/documentos/Actualizacion_61_COVID-19.pdf</t>
  </si>
  <si>
    <t>https://www.isciii.es/QueHacemos/Servicios/VigilanciaSaludPublicaRENAVE/EnfermedadesTransmisibles/Documents/INFORMES/Informes%20COVID-19/Informe%20n%C2%BA%2018.%20Situaci%C3%B3n%20de%20COVID-19%20en%20Espa%C3%B1a%20a%2030%20marzo%20de%202020.pdf</t>
  </si>
  <si>
    <t>Daily number of cumulative deaths due to COVID-19 in Spain</t>
  </si>
  <si>
    <t>This sheet provides cumulative deaths by COVID-19 since 3rd of March in Spain published by the MSCBS</t>
  </si>
  <si>
    <t>Warning: the data provided below is imperfect and incomplete. Please consider them with caution.</t>
  </si>
  <si>
    <t>01.04</t>
  </si>
  <si>
    <t>Actualizacion_62_COVID-19.pdf</t>
  </si>
  <si>
    <t>https://www.mscbs.gob.es/profesionales/saludPublica/ccayes/alertasActual/nCov-China/documentos/Actualizacion_62_COVID-19.pdf</t>
  </si>
  <si>
    <t>0-9</t>
  </si>
  <si>
    <t>Warning: the data provided below are imperfect and incomplete. Please consider them with caution.</t>
  </si>
  <si>
    <r>
      <t xml:space="preserve">Coverage: </t>
    </r>
    <r>
      <rPr>
        <sz val="12"/>
        <rFont val="Calibri"/>
        <family val="2"/>
        <scheme val="minor"/>
      </rPr>
      <t>Deaths occurred in hospitals or elsewhere.</t>
    </r>
  </si>
  <si>
    <r>
      <t xml:space="preserve">Coverage: </t>
    </r>
    <r>
      <rPr>
        <sz val="16"/>
        <rFont val="Calibri"/>
        <family val="2"/>
        <scheme val="minor"/>
      </rPr>
      <t>Deaths occurred in hospitals by 10-year age groups and sex</t>
    </r>
  </si>
  <si>
    <r>
      <t xml:space="preserve">Coverage: </t>
    </r>
    <r>
      <rPr>
        <sz val="16"/>
        <rFont val="Calibri"/>
        <family val="2"/>
        <scheme val="minor"/>
      </rPr>
      <t>Deaths occurred in hospitals or elsewhere.</t>
    </r>
  </si>
  <si>
    <t>Actualizacion_63_COVID-19.pdf</t>
  </si>
  <si>
    <t>https://www.mscbs.gob.es/profesionales/saludPublica/ccayes/alertasActual/nCov-China/documentos/Actualizacion_63_COVID-19.pdf</t>
  </si>
  <si>
    <t>02.04</t>
  </si>
  <si>
    <t>https://www.isciii.es/QueHacemos/Servicios/VigilanciaSaludPublicaRENAVE/EnfermedadesTransmisibles/Documents/INFORMES/Informes%20COVID-19/Informe%20n%C2%BA%2019.%20Situaci%C3%B3n%20de%20COVID-19%20en%20Espa%C3%B1a%20a%201%20de%20abril%20de%202020.pdf</t>
  </si>
  <si>
    <t>03.04</t>
  </si>
  <si>
    <t>Actualizacion_64_COVID-19.pdf</t>
  </si>
  <si>
    <t>https://www.mscbs.gob.es/profesionales/saludPublica/ccayes/alertasActual/nCov-China/documentos/Actualizacion_64_COVID-19.pdf</t>
  </si>
  <si>
    <t>04.04</t>
  </si>
  <si>
    <t>Unknown</t>
  </si>
  <si>
    <t>Informe COVID-19 nº 20. 03 de Abril de 2020</t>
  </si>
  <si>
    <t>Informe COVID-19 nº 19. 01 de Abril de 2020</t>
  </si>
  <si>
    <t>Informe COVID-19 nº 18. 30 de marzo de 2020</t>
  </si>
  <si>
    <t>https://www.isciii.es/QueHacemos/Servicios/VigilanciaSaludPublicaRENAVE/EnfermedadesTransmisibles/Documents/INFORMES/Informes%20COVID-19/Informe%20n%C2%BA%2020.%20Situaci%C3%B3n%20de%20COVID-19%20en%20Espa%C3%B1a%20a%203%20de%20abril%20de%202020.pdf</t>
  </si>
  <si>
    <t>05.04</t>
  </si>
  <si>
    <t>06.04</t>
  </si>
  <si>
    <t>Actualizacion_67_COVID-19.pdf</t>
  </si>
  <si>
    <t>https://www.mscbs.gob.es/profesionales/saludPublica/ccayes/alertasActual/nCov-China/documentos/Actualizacion_67_COVID-19.pdf</t>
  </si>
  <si>
    <t>20:00</t>
  </si>
  <si>
    <t xml:space="preserve">https://www.isciii.es/QueHacemos/Servicios/VigilanciaSaludPublicaRENAVE/EnfermedadesTransmisibles/Paginas/InformesCOVID-19.aspx </t>
  </si>
  <si>
    <r>
      <t xml:space="preserve">Coverage: </t>
    </r>
    <r>
      <rPr>
        <sz val="16"/>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</si>
  <si>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r>
      <t xml:space="preserve">Coverage: </t>
    </r>
    <r>
      <rPr>
        <sz val="12"/>
        <rFont val="Calibri"/>
        <family val="2"/>
        <scheme val="minor"/>
      </rPr>
      <t>Deaths occurred in hospitals or elsewhere, that are reported to ISCiii according to the National Network of Public Health Surveillance (RENAVE) protocol by age groups; the deaths are reported in the Surveillance System in Spain (SiViEs).</t>
    </r>
  </si>
  <si>
    <t>07.04</t>
  </si>
  <si>
    <t>Actualizacion_68_COVID-19.pdf</t>
  </si>
  <si>
    <t>https://www.mscbs.gob.es/profesionales/saludPublica/ccayes/alertasActual/nCov-China/documentos/Actualizacion_68_COVID-19.pdf</t>
  </si>
  <si>
    <t>08.04</t>
  </si>
  <si>
    <t>https://www.isciii.es/QueHacemos/Servicios/VigilanciaSaludPublicaRENAVE/EnfermedadesTransmisibles/Documents/INFORMES/Informes%20COVID-19/Informe%20n%C2%BA%2021.%20Situaci%C3%B3n%20de%20COVID-19%20en%20Espa%C3%B1a%20a%206%20de%20abril%20de%202020.pdf</t>
  </si>
  <si>
    <t>Actualizacion_69_COVID-19.pdf</t>
  </si>
  <si>
    <t>https://www.mscbs.gob.es/profesionales/saludPublica/ccayes/alertasActual/nCov-China/documentos/Actualizacion_69_COVID-19.pdf</t>
  </si>
  <si>
    <t>%</t>
  </si>
  <si>
    <t>https://www.mscbs.gob.es/profesionales/saludPublica/ccayes/alertasActual/nCov-China/documentos/Actualizacion_70_COVID-19.pdf</t>
  </si>
  <si>
    <t>09.04</t>
  </si>
  <si>
    <r>
      <t xml:space="preserve">Coverage: </t>
    </r>
    <r>
      <rPr>
        <sz val="12"/>
        <rFont val="Calibri"/>
        <family val="2"/>
        <scheme val="minor"/>
      </rPr>
      <t>Deaths occurred in hospitals by 10-year age groups and sex.</t>
    </r>
  </si>
  <si>
    <t>Actualizacion_70_COVID-19.pdf</t>
  </si>
  <si>
    <t>https://www.ine.es/jaxiT3/Tabla.htm?t=31304</t>
  </si>
  <si>
    <t>Actualizacion_71_COVID-19.pdf</t>
  </si>
  <si>
    <t>https://www.mscbs.gob.es/profesionales/saludPublica/ccayes/alertasActual/nCov-China/documentos/Actualizacion_71_COVID-19.pdf</t>
  </si>
  <si>
    <t>10.04</t>
  </si>
  <si>
    <t>Total known</t>
  </si>
  <si>
    <t>Actualizacion_72_COVID-19.pdf</t>
  </si>
  <si>
    <t>https://www.mscbs.gob.es/profesionales/saludPublica/ccayes/alertasActual/nCov-China/documentos/Actualizacion_72_COVID-19.pdf</t>
  </si>
  <si>
    <t>11.04</t>
  </si>
  <si>
    <t>12.04</t>
  </si>
  <si>
    <t>Actualizacion_73_COVID-19.pdf</t>
  </si>
  <si>
    <t>https://www.mscbs.gob.es/profesionales/saludPublica/ccayes/alertasActual/nCov-China/documentos/Actualizacion_73_COVID-19.pdf</t>
  </si>
  <si>
    <t>13.04</t>
  </si>
  <si>
    <t>14.04</t>
  </si>
  <si>
    <t>Actualizacion_75_COVID-19.pdf</t>
  </si>
  <si>
    <t>https://www.mscbs.gob.es/profesionales/saludPublica/ccayes/alertasActual/nCov-China/documentos/Actualizacion_75_COVID-19.pdf</t>
  </si>
  <si>
    <t>https://www.isciii.es/QueHacemos/Servicios/VigilanciaSaludPublicaRENAVE/EnfermedadesTransmisibles/Documents/INFORMES/Informes%20COVID-19/Informe%20n%C2%BA%2022.%20Situaci%C3%B3n%20de%20COVID-19%20en%20Espa%C3%B1a%20a%2013%20de%20abril%20de%202020.pdf</t>
  </si>
  <si>
    <t>Informe COVID-19 nº 22. 13 de Abril de 2020</t>
  </si>
  <si>
    <t>Informe COVID-19 nº 21. 06 de Abril de 2020</t>
  </si>
  <si>
    <t>15.04</t>
  </si>
  <si>
    <t>16.04</t>
  </si>
  <si>
    <t>Actualizacion_78_COVID-19.pdf</t>
  </si>
  <si>
    <t>https://www.mscbs.gob.es/profesionales/saludPublica/ccayes/alertasActual/nCov-China/documentos/Actualizacion_78_COVID-19.pdf</t>
  </si>
  <si>
    <t>17.04</t>
  </si>
  <si>
    <t>18.04</t>
  </si>
  <si>
    <t>Actualizacion_80_COVID-19.pdf</t>
  </si>
  <si>
    <t>Actualizacion_79_COVID-19.pdf</t>
  </si>
  <si>
    <t>https://www.mscbs.gob.es/profesionales/saludPublica/ccayes/alertasActual/nCov-China/documentos/Actualizacion_79_COVID-19.pdf</t>
  </si>
  <si>
    <t>19.04</t>
  </si>
  <si>
    <t>https://www.mscbs.gob.es/profesionales/saludPublica/ccayes/alertasActual/nCov-China/documentos/Actualizacion_80_COVID-19.pdf</t>
  </si>
  <si>
    <t>Actualizacion_81_COVID-19.pdf</t>
  </si>
  <si>
    <t>https://www.mscbs.gob.es/profesionales/saludPublica/ccayes/alertasActual/nCov-China/documentos/Actualizacion_81_COVID-19.pdf</t>
  </si>
  <si>
    <t>20.04</t>
  </si>
  <si>
    <t>21.04</t>
  </si>
  <si>
    <t>Informe COVID-19 nº 23. 16 de Abril de 2020</t>
  </si>
  <si>
    <t>Informe COVID-19 nº 24. 21 de Abril de 2020</t>
  </si>
  <si>
    <t>https://www.isciii.es/QueHacemos/Servicios/VigilanciaSaludPublicaRENAVE/EnfermedadesTransmisibles/Documents/INFORMES/Informes%20COVID-19/Informe%20n%C2%BA%2024.%20Situaci%C3%B3n%20de%20COVID-19%20en%20Espa%C3%B1a%20a%2021%20de%20abril%20de%202020.pdf</t>
  </si>
  <si>
    <t>https://www.isciii.es/QueHacemos/Servicios/VigilanciaSaludPublicaRENAVE/EnfermedadesTransmisibles/Documents/INFORMES/Informes%20COVID-19/Informe%20n%C2%BA%2023.%20Situaci%C3%B3n%20de%20COVID-19%20en%20Espa%C3%B1a%20a%2016%20de%20abril%20de%202020.pdf</t>
  </si>
  <si>
    <t>Actualizacion_83_COVID-19.pdf</t>
  </si>
  <si>
    <t>https://www.mscbs.gob.es/profesionales/saludPublica/ccayes/alertasActual/nCov-China/documentos/Actualizacion_83_COVID-19.pdf</t>
  </si>
  <si>
    <t>22.04</t>
  </si>
  <si>
    <t>23.04</t>
  </si>
  <si>
    <t>Actualizacion_84_COVID-19.pdf</t>
  </si>
  <si>
    <t>https://www.mscbs.gob.es/profesionales/saludPublica/ccayes/alertasActual/nCov-China/documentos/Actualizacion_84_COVID-19.pdf</t>
  </si>
  <si>
    <t>Actualizacion_85_COVID-19.pdf</t>
  </si>
  <si>
    <t>https://www.mscbs.gob.es/profesionales/saludPublica/ccayes/alertasActual/nCov-China/documentos/Actualizacion_85_COVID-19.pdf</t>
  </si>
  <si>
    <t>24.04</t>
  </si>
  <si>
    <t>25.04</t>
  </si>
  <si>
    <t>26.04</t>
  </si>
  <si>
    <t>Actualizacion_86_COVID-19.pdf</t>
  </si>
  <si>
    <t>Actualizacion_87_COVID-19.pdf</t>
  </si>
  <si>
    <t>Actualizacion_88_COVID-19.pdf</t>
  </si>
  <si>
    <t>https://www.mscbs.gob.es/profesionales/saludPublica/ccayes/alertasActual/nCov-China/documentos/Actualizacion_88_COVID-19.pdf</t>
  </si>
  <si>
    <t>https://www.mscbs.gob.es/profesionales/saludPublica/ccayes/alertasActual/nCov-China/documentos/Actualizacion_87_COVID-19.pdf</t>
  </si>
  <si>
    <t>https://www.mscbs.gob.es/profesionales/saludPublica/ccayes/alertasActual/nCov-China/documentos/Actualizacion_86_COVID-19.pdf</t>
  </si>
  <si>
    <t>27.04</t>
  </si>
  <si>
    <t>Actualizacion_89_COVID-19.pdf</t>
  </si>
  <si>
    <t>https://www.mscbs.gob.es/profesionales/saludPublica/ccayes/alertasActual/nCov-China/documentos/Actualizacion_89_COVID-19.pdf</t>
  </si>
  <si>
    <t>28.04</t>
  </si>
  <si>
    <t>https://www.isciii.es/QueHacemos/Servicios/VigilanciaSaludPublicaRENAVE/EnfermedadesTransmisibles/Documents/INFORMES/Informes%20COVID-19/Informe%20n%C2%BA%2026.%20Situaci%C3%B3n%20de%20COVID-19%20en%20Espa%C3%B1a%20a%2027%20de%20abril%20de%202020.pdf</t>
  </si>
  <si>
    <t>Informe COVID-19 nº 26. 28 de Abril de 2020</t>
  </si>
  <si>
    <t>Informe COVID-19 nº 25. 24 de Abril de 2020</t>
  </si>
  <si>
    <t>https://www.isciii.es/QueHacemos/Servicios/VigilanciaSaludPublicaRENAVE/EnfermedadesTransmisibles/Documents/INFORMES/Informes%20COVID-19/Informe%20n%C2%BA%2025.%20Situaci%C3%B3n%20de%20COVID-19%20en%20Espa%C3%B1a%20a%2023%20de%20abril%20de%202020.pdf</t>
  </si>
  <si>
    <t>Actualizacion_90_COVID-19.pdf</t>
  </si>
  <si>
    <t>https://www.mscbs.gob.es/profesionales/saludPublica/ccayes/alertasActual/nCov-China/documentos/Actualizacion_90_COVID-19.pdf</t>
  </si>
  <si>
    <t>29.04</t>
  </si>
  <si>
    <t>Actualizacion_91_COVID-19.pdf</t>
  </si>
  <si>
    <t>https://www.mscbs.gob.es/profesionales/saludPublica/ccayes/alertasActual/nCov-China/documentos/Actualizacion_91_COVID-19.pdf</t>
  </si>
  <si>
    <t>30.04</t>
  </si>
  <si>
    <t>Actualizacion_92_COVID-19.pdf</t>
  </si>
  <si>
    <t>https://www.mscbs.gob.es/profesionales/saludPublica/ccayes/alertasActual/nCov-China/documentos/Actualizacion_92_COVID-19.pdf</t>
  </si>
  <si>
    <t>01.05</t>
  </si>
  <si>
    <t>Actualizacion_93_COVID-19.pdf</t>
  </si>
  <si>
    <t>https://www.mscbs.gob.es/profesionales/saludPublica/ccayes/alertasActual/nCov-China/documentos/Actualizacion_93_COVID-19.pdf</t>
  </si>
  <si>
    <t>02.05</t>
  </si>
  <si>
    <t>Informe COVID-19 nº 27. 30 de Abril de 2020</t>
  </si>
  <si>
    <t>https://www.isciii.es/QueHacemos/Servicios/VigilanciaSaludPublicaRENAVE/EnfermedadesTransmisibles/Documents/INFORMES/Informes%20COVID-19/Informe%20n%C2%BA%2027.%20Situaci%C3%B3n%20de%20COVID-19%20en%20Espa%C3%B1a%20a%2030%20de%20abril%20de%202020.pdf</t>
  </si>
  <si>
    <t>03.05</t>
  </si>
  <si>
    <t>Actualizacion_94_COVID-19.pdf</t>
  </si>
  <si>
    <t>https://www.mscbs.gob.es/profesionales/saludPublica/ccayes/alertasActual/nCov-China/documentos/Actualizacion_94_COVID-19.pdf</t>
  </si>
  <si>
    <t>Actualizacion_95_COVID-19.pdf</t>
  </si>
  <si>
    <t>https://www.mscbs.gob.es/profesionales/saludPublica/ccayes/alertasActual/nCov-China/documentos/Actualizacion_95_COVID-19.pdf</t>
  </si>
  <si>
    <t>04.05</t>
  </si>
  <si>
    <t>Actualizacion_96_COVID-19.pdf</t>
  </si>
  <si>
    <t>https://www.mscbs.gob.es/profesionales/saludPublica/ccayes/alertasActual/nCov-China/documentos/Actualizacion_96_COVID-19.pdf</t>
  </si>
  <si>
    <t>05.05</t>
  </si>
  <si>
    <t>Actualizacion_97_COVID-19.pdf</t>
  </si>
  <si>
    <t>https://www.mscbs.gob.es/profesionales/saludPublica/ccayes/alertasActual/nCov-China/documentos/Actualizacion_97_COVID-19.pdf</t>
  </si>
  <si>
    <t>06.05</t>
  </si>
  <si>
    <t>Informe COVID-19 nº 28. 04 de Mayo de 2020</t>
  </si>
  <si>
    <t>Actualizacion_98_COVID-19.pdf</t>
  </si>
  <si>
    <t>https://www.mscbs.gob.es/profesionales/saludPublica/ccayes/alertasActual/nCov-China/documentos/Actualizacion_98_COVID-19.pdf</t>
  </si>
  <si>
    <t>07.05</t>
  </si>
  <si>
    <t>Actualizacion_99_COVID-19.pdf</t>
  </si>
  <si>
    <t>https://www.mscbs.gob.es/profesionales/saludPublica/ccayes/alertasActual/nCov-China/documentos/Actualizacion_99_COVID-19.pdf</t>
  </si>
  <si>
    <t>08.05</t>
  </si>
  <si>
    <t>09.05</t>
  </si>
  <si>
    <t>https://www.mscbs.gob.es/profesionales/saludPublica/ccayes/alertasActual/nCov-China/documentos/Actualizacion_100_COVID-19.pdf</t>
  </si>
  <si>
    <t>Actualizacion_100_COVID-19.pdf (Death counts by death and age were not updated )</t>
  </si>
  <si>
    <t xml:space="preserve">Actualizacion_101_COVID-19.pdf </t>
  </si>
  <si>
    <t>https://www.mscbs.gob.es/profesionales/saludPublica/ccayes/alertasActual/nCov-China/documentos/Actualizacion_101_COVID-19.pdf</t>
  </si>
  <si>
    <t>10.05</t>
  </si>
  <si>
    <t xml:space="preserve">Actualizacion_102_COVID-19.pdf </t>
  </si>
  <si>
    <t>https://www.mscbs.gob.es/profesionales/saludPublica/ccayes/alertasActual/nCov-China/documentos/Actualizacion_102_COVID-19.pdf</t>
  </si>
  <si>
    <t>11.05</t>
  </si>
  <si>
    <t xml:space="preserve">Actualizacion_103_COVID-19.pdf </t>
  </si>
  <si>
    <t>https://www.mscbs.gob.es/profesionales/saludPublica/ccayes/alertasActual/nCov-China/documentos/Actualizacion_103_COVID-19.pdf</t>
  </si>
  <si>
    <t>12.05</t>
  </si>
  <si>
    <t xml:space="preserve">Actualizacion_104_COVID-19.pdf </t>
  </si>
  <si>
    <t>https://www.mscbs.gob.es/profesionales/saludPublica/ccayes/alertasActual/nCov-China/documentos/Actualizacion_104_COVID-19.pdf</t>
  </si>
  <si>
    <t>13.05</t>
  </si>
  <si>
    <t>Informe COVID-19 nº 29. 07 de Mayo de 2020</t>
  </si>
  <si>
    <t>Informe COVID-19 nº 30. 11 de Mayo de 2020</t>
  </si>
  <si>
    <t>https://www.isciii.es/QueHacemos/Servicios/VigilanciaSaludPublicaRENAVE/EnfermedadesTransmisibles/Documents/INFORMES/Informes%20COVID-19/Informe%20n%C2%BA%2029.%20Situaci%C3%B3n%20de%20COVID-19%20en%20Espa%C3%B1a%20a%2007%20de%20mayo%20de%202020.pdf</t>
  </si>
  <si>
    <t>https://www.isciii.es/QueHacemos/Servicios/VigilanciaSaludPublicaRENAVE/EnfermedadesTransmisibles/Documents/INFORMES/Informes%20COVID-19/Informe%20n%C2%BA%2030.%20Situaci%C3%B3n%20de%20COVID-19%20en%20Espa%C3%B1a%20a%2011%20de%20mayo%20de%202020.pdf</t>
  </si>
  <si>
    <t>Reported COVID-19 deaths by date</t>
  </si>
  <si>
    <t xml:space="preserve">Actualizacion_105_COVID-19.pdf </t>
  </si>
  <si>
    <t>https://www.mscbs.gob.es/profesionales/saludPublica/ccayes/alertasActual/nCov-China/documentos/Actualizacion_105_COVID-19.pdf</t>
  </si>
  <si>
    <t>14.05</t>
  </si>
  <si>
    <t>15.05</t>
  </si>
  <si>
    <t xml:space="preserve">Actualizacion_106_COVID-19.pdf </t>
  </si>
  <si>
    <t>https://www.mscbs.gob.es/profesionales/saludPublica/ccayes/alertasActual/nCov-China/documentos/Actualizacion_106_COVID-19.pdf</t>
  </si>
  <si>
    <t xml:space="preserve">Actualizacion_107_COVID-19.pdf </t>
  </si>
  <si>
    <t>https://www.mscbs.gob.es/profesionales/saludPublica/ccayes/alertasActual/nCov-China/documentos/Actualizacion_107_COVID-19.pdf</t>
  </si>
  <si>
    <t>16.05</t>
  </si>
  <si>
    <t>17.05</t>
  </si>
  <si>
    <t>https://www.mscbs.gob.es/profesionales/saludPublica/ccayes/alertasActual/nCov-China/documentos/Actualizacion_108_COVID-19.pdf</t>
  </si>
  <si>
    <t>Actualizacion_108_COVID-19.pdf (Death counts by death and age were not updated )</t>
  </si>
  <si>
    <t>18.05</t>
  </si>
  <si>
    <t>https://www.mscbs.gob.es/profesionales/saludPublica/ccayes/alertasActual/nCov-China/documentos/Actualizacion_109_COVID-19.pdf</t>
  </si>
  <si>
    <t>Informe COVID-19 nº 31. 14 de Mayo de 2020</t>
  </si>
  <si>
    <t>https://www.isciii.es/QueHacemos/Servicios/VigilanciaSaludPublicaRENAVE/EnfermedadesTransmisibles/Documents/INFORMES/Informes%20COVID-19/Informe%20n%C2%BA%2031.%20Situaci%C3%B3n%20de%20COVID-19%20en%20Espa%C3%B1a%20a%2014%20de%20mayo%20de%202020.pdf</t>
  </si>
  <si>
    <t>Actualizacion_109_COVID-19.pdf  (Death counts by death and age were not updated )</t>
  </si>
  <si>
    <t>https://www.mscbs.gob.es/profesionales/saludPublica/ccayes/alertasActual/nCov-China/documentos/Actualizacion_110_COVID-19.pdf</t>
  </si>
  <si>
    <t>19.05</t>
  </si>
  <si>
    <t>Actualizacion_110_COVID-19.pdf  (Death counts by death and age were not updated )</t>
  </si>
  <si>
    <t>20.05</t>
  </si>
  <si>
    <t>21.05</t>
  </si>
  <si>
    <t>Actualizacion_111_COVID-19.pdf  (Death counts by death and age were not updated )</t>
  </si>
  <si>
    <t>https://www.mscbs.gob.es/profesionales/saludPublica/ccayes/alertasActual/nCov-China/documentos/Actualizacion_111_COVID-19.pdf</t>
  </si>
  <si>
    <t>22.05</t>
  </si>
  <si>
    <t>Actualizacion_112_COVID-19.pdf  (Death counts by death and age were not updated )</t>
  </si>
  <si>
    <t>https://www.mscbs.gob.es/profesionales/saludPublica/ccayes/alertasActual/nCov-China/documentos/Actualizacion_112_COVID-19.pdf</t>
  </si>
  <si>
    <t>https://www.mscbs.gob.es/profesionales/saludPublica/ccayes/alertasActual/nCov-China/documentos/Actualizacion_113_COVID-19.pdf</t>
  </si>
  <si>
    <t xml:space="preserve">Actualizacion_113_COVID-19.pdf  </t>
  </si>
  <si>
    <t>Informe COVID-19 nº 32. 21 de Mayo de 2020</t>
  </si>
  <si>
    <t>https://www.isciii.es/QueHacemos/Servicios/VigilanciaSaludPublicaRENAVE/EnfermedadesTransmisibles/Documents/INFORMES/Informes%20COVID-19/Informe%20n%C2%BA%2032.%20Situaci%C3%B3n%20de%20COVID-19%20en%20Espa%C3%B1a%20a%2021%20de%20mayo%20de%202020.pdf</t>
  </si>
  <si>
    <t>23.05</t>
  </si>
  <si>
    <t>24.05</t>
  </si>
  <si>
    <t>https://www.mscbs.gob.es/profesionales/saludPublica/ccayes/alertasActual/nCov-China/documentos/Actualizacion_114_COVID-19.pdf</t>
  </si>
  <si>
    <t>Actualizacion_114_COVID-19.pdf   (Death counts by death and age were not updated )</t>
  </si>
  <si>
    <t>Actualizacion_115_COVID-19.pdf   (Death counts by death and age were not updated )</t>
  </si>
  <si>
    <t>https://www.mscbs.gob.es/profesionales/saludPublica/ccayes/alertasActual/nCov-China/documentos/Actualizacion_115_COVID-19.pdf</t>
  </si>
  <si>
    <t>Unknown sex</t>
  </si>
  <si>
    <t>PDF File:</t>
  </si>
  <si>
    <t>Actualizacion_165_17.07_COVID-19.pdf</t>
  </si>
  <si>
    <t>xlsx File</t>
  </si>
  <si>
    <t>https://www.mscbs.gob.es/profesionales/saludPublica/ccayes/alertasActual/nCov-China/documentos/Actualizacion_165_COVID-19.pdf</t>
  </si>
  <si>
    <t>Total unknown</t>
  </si>
  <si>
    <t>0</t>
  </si>
  <si>
    <t>MSCBS COVID-19 data 20.07.xlsx</t>
  </si>
  <si>
    <t>MSCBS COVID-19 data 17.07.xlsx</t>
  </si>
  <si>
    <t>Actualizacion_166_20.07_COVID-19.pdf</t>
  </si>
  <si>
    <t>https://www.mscbs.gob.es/profesionales/saludPublica/ccayes/alertasActual/nCov-China/documentos/Actualizacion_166_COVID-19.pdf</t>
  </si>
  <si>
    <t>Actualizacion_167_21.07_COVID-19.pdf</t>
  </si>
  <si>
    <t>MSCBS COVID-19 data 21.07.xlsx</t>
  </si>
  <si>
    <t>https://www.mscbs.gob.es/profesionales/saludPublica/ccayes/alertasActual/nCov-China/documentos/Actualizacion_167_COVID-19.pdf</t>
  </si>
  <si>
    <t>This report has been carried out, until May 10, 2020, with the data reported daily in an aggregated form by the autonomous communities.</t>
  </si>
  <si>
    <t>From May 11, 2020 on, the new diagnosis, surveillance and control strategy entered into force in the transition phase of the COVID-19 pandemic, by which the autonomous communities must notify confirmed cases individually and daily at the level state. Therefore, as of May 11, 2020, such information is used to prepare this daily report.  The discrepancies that may appear with respect to the total case data previously reported are the result of their validation by the autonomous communities and the transition to the new surveillance strategy. This discrepancy could persist for several days.</t>
  </si>
  <si>
    <t>Sheet "Daily Total_MSCBS-RENAVE"</t>
  </si>
  <si>
    <t>Ministry of Health, Consumption and Social Welfare (MSCBS) andNational Network of Public Health Surveillance (RENAVE). Coronavirus disease (COVID-19), available here: https://www.mscbs.gob.es/</t>
  </si>
  <si>
    <r>
      <t xml:space="preserve">Coverage: </t>
    </r>
    <r>
      <rPr>
        <sz val="12"/>
        <rFont val="Calibri"/>
        <family val="2"/>
        <scheme val="minor"/>
      </rPr>
      <t>Deaths occurred in hospitals or elsewhere by which the autonomous communities have confirmed cases individually and daily at the level state.</t>
    </r>
  </si>
  <si>
    <r>
      <rPr>
        <b/>
        <sz val="16"/>
        <color theme="4"/>
        <rFont val="Calibri"/>
        <family val="2"/>
        <scheme val="minor"/>
      </rPr>
      <t>Coverage:</t>
    </r>
    <r>
      <rPr>
        <sz val="16"/>
        <color theme="4"/>
        <rFont val="Calibri"/>
        <family val="2"/>
        <scheme val="minor"/>
      </rPr>
      <t xml:space="preserve"> </t>
    </r>
    <r>
      <rPr>
        <sz val="16"/>
        <color theme="1"/>
        <rFont val="Calibri"/>
        <family val="2"/>
        <scheme val="minor"/>
      </rPr>
      <t>Deaths occurred in hospitals or elsewhere by which the autonomous communities have confirmed cases individually and daily at the level state.</t>
    </r>
  </si>
  <si>
    <t xml:space="preserve">Population on </t>
  </si>
  <si>
    <t>Actualizacion_168_22.07_COVID-19.pdf</t>
  </si>
  <si>
    <t>MSCBS COVID-19 data 22.07.xlsx</t>
  </si>
  <si>
    <t>https://www.mscbs.gob.es/profesionales/saludPublica/ccayes/alertasActual/nCov-China/documentos/Actualizacion_168_COVID-19.pdf</t>
  </si>
  <si>
    <t>Actualizacion_169_23.07_COVID-19.pdf</t>
  </si>
  <si>
    <t>MSCBS COVID-19 data 23.07.xlsx</t>
  </si>
  <si>
    <t>https://www.mscbs.gob.es/profesionales/saludPublica/ccayes/alertasActual/nCov-China/documentos/Actualizacion_169_COVID-19.pdf</t>
  </si>
  <si>
    <t>Actualizacion_170_24.07_COVID-19.pdf</t>
  </si>
  <si>
    <t>MSCBS COVID-19 data 24.07.xlsx</t>
  </si>
  <si>
    <t>https://www.mscbs.gob.es/profesionales/saludPublica/ccayes/alertasActual/nCov-China/documentos/Actualizacion_170_COVID-19.pdf</t>
  </si>
  <si>
    <t>Actualizacion_171_27.07_COVID-19.pdf</t>
  </si>
  <si>
    <t>MSCBS COVID-19 data 27.07.xlsx</t>
  </si>
  <si>
    <t>Actualizacion_172_28.07_COVID-19.pdf</t>
  </si>
  <si>
    <t>MSCBS COVID-19 data 28.07.xlsx</t>
  </si>
  <si>
    <t>https://www.mscbs.gob.es/profesionales/saludPublica/ccayes/alertasActual/nCov-China/documentos/Actualizacion_172_COVID-19.pdf</t>
  </si>
  <si>
    <t>https://www.mscbs.gob.es/profesionales/saludPublica/ccayes/alertasActual/nCov-China/documentos/Actualizacion_171_COVID-19.pdf</t>
  </si>
  <si>
    <t>Actualizacion_173_29.07_COVID-19.pdf</t>
  </si>
  <si>
    <t>MSCBS COVID-19 data 29.07.xlsx</t>
  </si>
  <si>
    <t>https://www.mscbs.gob.es/profesionales/saludPublica/ccayes/alertasActual/nCov-China/documentos/Actualizacion_173_COVID-19.pdf</t>
  </si>
  <si>
    <t>Actualizacion_174_30.07_COVID-19.pdf</t>
  </si>
  <si>
    <t>MSCBS COVID-19 data 30.07.xlsx</t>
  </si>
  <si>
    <t>https://www.mscbs.gob.es/profesionales/saludPublica/ccayes/alertasActual/nCov-China/documentos/Actualizacion_174_COVID-19.pdf</t>
  </si>
  <si>
    <t>Actualizacion_175_31.07_COVID-19.pdf</t>
  </si>
  <si>
    <t>MSCBS COVID-19 data 31.07.xlsx</t>
  </si>
  <si>
    <t>https://www.mscbs.gob.es/profesionales/saludPublica/ccayes/alertasActual/nCov-China/documentos/Actualizacion_175_COVID-19.pdf</t>
  </si>
  <si>
    <t>Actualizacion_176_03.08_COVID-19.pdf</t>
  </si>
  <si>
    <t>MSCBS COVID-19 data 03.08.xlsx</t>
  </si>
  <si>
    <t>https://www.mscbs.gob.es/profesionales/saludPublica/ccayes/alertasActual/nCov-China/documentos/Actualizacion_176_COVID-19.pdf</t>
  </si>
  <si>
    <t>Actualizacion_177_04.08_COVID-19.pdf</t>
  </si>
  <si>
    <t>MSCBS COVID-19 data 04.08.xlsx</t>
  </si>
  <si>
    <t>https://www.mscbs.gob.es/profesionales/saludPublica/ccayes/alertasActual/nCov-China/documentos/Actualizacion_177_COVID-19.pdf</t>
  </si>
  <si>
    <t>Date of  publication</t>
  </si>
  <si>
    <t>Date of death</t>
  </si>
  <si>
    <t>Actualizacion_178_05.08_COVID-19.pdf</t>
  </si>
  <si>
    <t>MSCBS COVID-19 data 05.08.xlsx</t>
  </si>
  <si>
    <t>https://www.mscbs.gob.es/profesionales/saludPublica/ccayes/alertasActual/nCov-China/documentos/Actualizacion_178_COVID-19.pdf</t>
  </si>
  <si>
    <t>Actualizacion_179_06.08_COVID-19.pdf</t>
  </si>
  <si>
    <t>MSCBS COVID-19 data 06.08.xlsx</t>
  </si>
  <si>
    <t>https://www.mscbs.gob.es/profesionales/saludPublica/ccayes/alertasActual/nCov-China/documentos/Actualizacion_179_COVID-19.pdf</t>
  </si>
  <si>
    <t>Actualizacion_180_07.08_COVID-19.pdf</t>
  </si>
  <si>
    <t>MSCBS COVID-19 data 07.08.xlsx</t>
  </si>
  <si>
    <t>https://www.mscbs.gob.es/profesionales/saludPublica/ccayes/alertasActual/nCov-China/documentos/Actualizacion_180_COVID-19.pdf</t>
  </si>
  <si>
    <t>Actualizacion_181_10.08_COVID-19.pdf</t>
  </si>
  <si>
    <t>MSCBS COVID-19 data 10.08.xlsx</t>
  </si>
  <si>
    <t>https://www.mscbs.gob.es/profesionales/saludPublica/ccayes/alertasActual/nCov-China/documentos/Actualizacion_181_COVID-19.pdf</t>
  </si>
  <si>
    <t>Actualizacion_182_11.08_COVID-19.pdf</t>
  </si>
  <si>
    <t>MSCBS COVID-19 data 11.08.xlsx</t>
  </si>
  <si>
    <t>https://www.mscbs.gob.es/profesionales/saludPublica/ccayes/alertasActual/nCov-China/documentos/Actualizacion_182_COVID-19.pdf</t>
  </si>
  <si>
    <t>Actualizacion_183_12.08_COVID-19.pdf</t>
  </si>
  <si>
    <t>Actualizacion_184_13.08_COVID-19.pdf</t>
  </si>
  <si>
    <t>Actualizacion_185_14.08_COVID-19.pdf</t>
  </si>
  <si>
    <t>Actualizacion_186_17.08_COVID-19.pdf</t>
  </si>
  <si>
    <t>Actualizacion_187_18.08_COVID-19.pdf</t>
  </si>
  <si>
    <t>https://www.mscbs.gob.es/profesionales/saludPublica/ccayes/alertasActual/nCov-China/documentos/Actualizacion_187_COVID-19.pdf</t>
  </si>
  <si>
    <t>MSCBS COVID-19 data 18.08.xlsx</t>
  </si>
  <si>
    <t>https://www.mscbs.gob.es/profesionales/saludPublica/ccayes/alertasActual/nCov-China/documentos/Actualizacion_186_COVID-19.pdf</t>
  </si>
  <si>
    <t>https://www.mscbs.gob.es/profesionales/saludPublica/ccayes/alertasActual/nCov-China/documentos/Actualizacion_185_COVID-19.pdf</t>
  </si>
  <si>
    <t>https://www.mscbs.gob.es/profesionales/saludPublica/ccayes/alertasActual/nCov-China/documentos/Actualizacion_184_COVID-19.pdf</t>
  </si>
  <si>
    <t>https://www.mscbs.gob.es/profesionales/saludPublica/ccayes/alertasActual/nCov-China/documentos/Actualizacion_183_COVID-19.pdf</t>
  </si>
  <si>
    <t>MSCBS COVID-19 data 12.08.xlsx</t>
  </si>
  <si>
    <t>MSCBS COVID-19 data 13.08.xlsx</t>
  </si>
  <si>
    <t>MSCBS COVID-19 data 14.08.xlsx</t>
  </si>
  <si>
    <t>MSCBS COVID-19 data 17.08.xlsx</t>
  </si>
  <si>
    <t>Actualizacion_188_19.08_COVID-19.pdf</t>
  </si>
  <si>
    <t>MSCBS COVID-19 data 19.08.xlsx</t>
  </si>
  <si>
    <t>https://www.mscbs.gob.es/profesionales/saludPublica/ccayes/alertasActual/nCov-China/documentos/Actualizacion_188_COVID-19.pdf</t>
  </si>
  <si>
    <t>Actualizacion_189_20.08_COVID-19.pdf</t>
  </si>
  <si>
    <t>MSCBS COVID-19 data 20.08.xlsx</t>
  </si>
  <si>
    <t>https://www.mscbs.gob.es/profesionales/saludPublica/ccayes/alertasActual/nCov-China/documentos/Actualizacion_189_COVID-19.pdf</t>
  </si>
  <si>
    <t>Actualizacion_190_21.08_COVID-19.pdf</t>
  </si>
  <si>
    <t>MSCBS COVID-19 data 21.08.xlsx</t>
  </si>
  <si>
    <t>https://www.mscbs.gob.es/profesionales/saludPublica/ccayes/alertasActual/nCov-China/documentos/Actualizacion_190_COVID-19.pdf</t>
  </si>
  <si>
    <t>https://www.mscbs.gob.es/profesionales/saludPublica/ccayes/alertasActual/nCov-China/documentos/Actualizacion_191_COVID-19.pdf</t>
  </si>
  <si>
    <t>Actualizacion_191_24.08_COVID-19.pdf</t>
  </si>
  <si>
    <t>MSCBS COVID-19 data 24.08.xlsx</t>
  </si>
  <si>
    <t>Actualizacion_192_25.08_COVID-19.pdf</t>
  </si>
  <si>
    <t>MSCBS COVID-19 data 25.08.xlsx</t>
  </si>
  <si>
    <t>https://www.mscbs.gob.es/profesionales/saludPublica/ccayes/alertasActual/nCov-China/documentos/Actualizacion_192_COVID-19.pdf</t>
  </si>
  <si>
    <t>Population:</t>
  </si>
  <si>
    <t>Website:</t>
  </si>
  <si>
    <t xml:space="preserve">Deaths: </t>
  </si>
  <si>
    <t>Spanish Staistical Office (INE) Webpage</t>
  </si>
  <si>
    <t>Ministry of Health, Consumption and Social Welfare (MSCBS); Upgrade. Coronavirus disease (COVID-19)</t>
  </si>
  <si>
    <t xml:space="preserve"> https://www.mscbs.gob.es/</t>
  </si>
  <si>
    <t>Footnotes:</t>
  </si>
  <si>
    <t>Detailed sources</t>
  </si>
  <si>
    <t>Health Institute Carlos III (Istitut de Saludad Carlos III - ISCiii)</t>
  </si>
  <si>
    <t xml:space="preserve">The cumuative number of deaths by date of occurrence is sorted from the most recent to the oldest date available. Thus, the first number presented in the column for the most recent publication date (cell B9) corresponds to the total number of deaths reported from which the date of occurrence is known on a given date. Since the numbers are cumulative by date of death, the data presented in the table indicate the total number of COVID-19 deaths that occurred up to a given date, starting from February 13 2020. The same number in two consecutive dates of occurrence indicate that no new deaths occurring between those two dates were registered in a given publication date.      </t>
  </si>
  <si>
    <t>Actualizacion_193_26.08_COVID-19.pdf</t>
  </si>
  <si>
    <t>MSCBS COVID-19 data 26.08.xlsx</t>
  </si>
  <si>
    <t>https://www.mscbs.gob.es/profesionales/saludPublica/ccayes/alertasActual/nCov-China/documentos/Actualizacion_193_COVID-19.pdf</t>
  </si>
  <si>
    <t>Actualizacion_194_27.08_COVID-19.pdf</t>
  </si>
  <si>
    <t>MSCBS COVID-19 data 27.08.xlsx</t>
  </si>
  <si>
    <t>MSCBS COVID-19 data 28.08.xlsx</t>
  </si>
  <si>
    <t>MSCBS COVID-19 data 31.08.xlsx</t>
  </si>
  <si>
    <t>MSCBS COVID-19 data 01.09.xlsx</t>
  </si>
  <si>
    <t>Actualizacion_195_28.08_COVID-19.pdf</t>
  </si>
  <si>
    <t>Actualizacion_196_31.08_COVID-19.pdf</t>
  </si>
  <si>
    <t>Actualizacion_197_01.09_COVID-19.pdf</t>
  </si>
  <si>
    <t>https://www.mscbs.gob.es/profesionales/saludPublica/ccayes/alertasActual/nCov-China/documentos/Actualizacion_197_COVID-19.pdf</t>
  </si>
  <si>
    <t>https://www.mscbs.gob.es/profesionales/saludPublica/ccayes/alertasActual/nCov-China/documentos/Actualizacion_196_COVID-19.pdf</t>
  </si>
  <si>
    <t>https://www.mscbs.gob.es/profesionales/saludPublica/ccayes/alertasActual/nCov-China/documentos/Actualizacion_195_COVID-19.pdf</t>
  </si>
  <si>
    <t>https://www.mscbs.gob.es/profesionales/saludPublica/ccayes/alertasActual/nCov-China/documentos/Actualizacion_194_COVID-19.pdf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</si>
</sst>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dd/mm/yyyy;@"/>
  </numFmts>
  <fonts count="42" x14ac:knownFonts="1">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14"/>
      <color rgb="FF0070C0"/>
      <name val="Arial"/>
      <family val="2"/>
      <charset val="1"/>
    </font>
    <font>
      <b/>
      <sz val="10"/>
      <name val="Arial"/>
      <family val="2"/>
      <charset val="1"/>
    </font>
    <font>
      <u/>
      <sz val="12"/>
      <color rgb="FF0070C0"/>
      <name val="Calibri"/>
      <family val="2"/>
      <scheme val="minor"/>
    </font>
    <font>
      <sz val="12"/>
      <color rgb="FF0070C0"/>
      <name val="Calibri"/>
      <family val="2"/>
      <scheme val="minor"/>
    </font>
    <font>
      <i/>
      <sz val="12"/>
      <color theme="1"/>
      <name val="Calibri"/>
      <family val="2"/>
      <scheme val="minor"/>
    </font>
    <font>
      <b/>
      <sz val="9"/>
      <color indexed="81"/>
      <name val="Tahoma"/>
      <family val="2"/>
    </font>
    <font>
      <sz val="12"/>
      <color theme="4"/>
      <name val="Calibri"/>
      <family val="2"/>
      <scheme val="minor"/>
    </font>
    <font>
      <sz val="12"/>
      <name val="Calibri"/>
      <family val="2"/>
      <scheme val="minor"/>
    </font>
    <font>
      <b/>
      <sz val="16"/>
      <color theme="1"/>
      <name val="Arial"/>
      <family val="2"/>
      <charset val="1"/>
    </font>
    <font>
      <sz val="16"/>
      <color theme="4"/>
      <name val="Calibri"/>
      <family val="2"/>
      <scheme val="minor"/>
    </font>
    <font>
      <sz val="16"/>
      <name val="Calibri"/>
      <family val="2"/>
      <scheme val="minor"/>
    </font>
    <font>
      <sz val="16"/>
      <color theme="1"/>
      <name val="Calibri"/>
      <family val="2"/>
      <scheme val="minor"/>
    </font>
    <font>
      <sz val="16"/>
      <color rgb="FF0070C0"/>
      <name val="Calibri"/>
      <family val="2"/>
      <scheme val="minor"/>
    </font>
    <font>
      <b/>
      <sz val="12"/>
      <name val="Arial"/>
      <family val="2"/>
      <charset val="1"/>
    </font>
    <font>
      <sz val="12"/>
      <color rgb="FFFF0000"/>
      <name val="Calibri"/>
      <family val="2"/>
      <scheme val="minor"/>
    </font>
    <font>
      <b/>
      <sz val="12"/>
      <name val="Calibri"/>
      <family val="2"/>
      <scheme val="minor"/>
    </font>
    <font>
      <b/>
      <sz val="16"/>
      <color theme="4" tint="-0.249977111117893"/>
      <name val="Arial"/>
      <family val="2"/>
      <charset val="1"/>
    </font>
    <font>
      <sz val="16"/>
      <color theme="4" tint="-0.249977111117893"/>
      <name val="Calibri"/>
      <family val="2"/>
      <scheme val="minor"/>
    </font>
    <font>
      <sz val="12"/>
      <color theme="4" tint="-0.249977111117893"/>
      <name val="Calibri"/>
      <family val="2"/>
      <scheme val="minor"/>
    </font>
    <font>
      <i/>
      <sz val="12"/>
      <color theme="4" tint="-0.249977111117893"/>
      <name val="Calibri"/>
      <family val="2"/>
      <scheme val="minor"/>
    </font>
    <font>
      <b/>
      <sz val="12"/>
      <color theme="4" tint="-0.249977111117893"/>
      <name val="Calibri"/>
      <family val="2"/>
      <scheme val="minor"/>
    </font>
    <font>
      <u/>
      <sz val="12"/>
      <color theme="4" tint="-0.249977111117893"/>
      <name val="Calibri"/>
      <family val="2"/>
      <scheme val="minor"/>
    </font>
    <font>
      <i/>
      <sz val="12"/>
      <color rgb="FF0070C0"/>
      <name val="Calibri"/>
      <family val="2"/>
      <scheme val="minor"/>
    </font>
    <font>
      <i/>
      <sz val="12"/>
      <name val="Calibri"/>
      <family val="2"/>
      <scheme val="minor"/>
    </font>
    <font>
      <b/>
      <sz val="12"/>
      <color rgb="FF0070C0"/>
      <name val="Calibri"/>
      <family val="2"/>
      <scheme val="minor"/>
    </font>
    <font>
      <b/>
      <sz val="10"/>
      <color theme="1"/>
      <name val="Calibri"/>
      <family val="2"/>
      <scheme val="minor"/>
    </font>
    <font>
      <sz val="10"/>
      <color theme="1"/>
      <name val="Calibri"/>
      <family val="2"/>
      <scheme val="minor"/>
    </font>
    <font>
      <b/>
      <sz val="16"/>
      <color theme="4"/>
      <name val="Calibri"/>
      <family val="2"/>
      <scheme val="minor"/>
    </font>
    <font>
      <sz val="10"/>
      <name val="Arial"/>
      <family val="2"/>
      <charset val="1"/>
    </font>
    <font>
      <b/>
      <sz val="10"/>
      <name val="Calibri"/>
      <family val="2"/>
      <scheme val="minor"/>
    </font>
    <font>
      <i/>
      <sz val="10"/>
      <name val="Calibri"/>
      <family val="2"/>
      <scheme val="minor"/>
    </font>
    <font>
      <sz val="10"/>
      <name val="Calibri"/>
      <family val="2"/>
      <scheme val="minor"/>
    </font>
    <font>
      <sz val="10"/>
      <color rgb="FF0070C0"/>
      <name val="Calibri"/>
      <family val="2"/>
      <scheme val="minor"/>
    </font>
    <font>
      <sz val="10"/>
      <color theme="4" tint="-0.249977111117893"/>
      <name val="Calibri"/>
      <family val="2"/>
      <scheme val="minor"/>
    </font>
    <font>
      <b/>
      <sz val="10"/>
      <color theme="4" tint="-0.249977111117893"/>
      <name val="Calibri"/>
      <family val="2"/>
      <scheme val="minor"/>
    </font>
    <font>
      <u/>
      <sz val="10"/>
      <color theme="10"/>
      <name val="Calibri"/>
      <family val="2"/>
      <scheme val="minor"/>
    </font>
    <font>
      <u/>
      <sz val="10"/>
      <color rgb="FF0070C0"/>
      <name val="Calibri"/>
      <family val="2"/>
      <scheme val="minor"/>
    </font>
    <font>
      <u/>
      <sz val="10"/>
      <color theme="4" tint="-0.249977111117893"/>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right style="hair">
        <color auto="1"/>
      </right>
      <top/>
      <bottom/>
      <diagonal/>
    </border>
    <border>
      <left/>
      <right style="hair">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bottom style="thin">
        <color auto="1"/>
      </bottom>
      <diagonal/>
    </border>
  </borders>
  <cellStyleXfs count="3">
    <xf numFmtId="0" fontId="0" fillId="0" borderId="0"/>
    <xf numFmtId="0" fontId="2" fillId="0" borderId="0" applyNumberFormat="0" applyFill="0" applyBorder="0" applyAlignment="0" applyProtection="0"/>
    <xf numFmtId="0" fontId="32" fillId="0" borderId="0"/>
  </cellStyleXfs>
  <cellXfs count="278">
    <xf numFmtId="0" fontId="0" fillId="0" borderId="0" xfId="0"/>
    <xf numFmtId="0" fontId="0" fillId="2" borderId="0" xfId="0" applyFill="1"/>
    <xf numFmtId="0" fontId="0" fillId="2" borderId="0" xfId="0" applyFont="1" applyFill="1" applyAlignment="1">
      <alignment horizontal="center"/>
    </xf>
    <xf numFmtId="0" fontId="1" fillId="2" borderId="0" xfId="0" applyFont="1" applyFill="1"/>
    <xf numFmtId="0" fontId="0" fillId="2" borderId="0" xfId="0" applyFont="1" applyFill="1" applyAlignment="1">
      <alignment horizontal="center" vertical="center"/>
    </xf>
    <xf numFmtId="0" fontId="0" fillId="2" borderId="0" xfId="0" applyFont="1" applyFill="1"/>
    <xf numFmtId="0" fontId="1" fillId="2" borderId="4" xfId="0" applyFont="1" applyFill="1" applyBorder="1" applyAlignment="1">
      <alignment horizontal="center"/>
    </xf>
    <xf numFmtId="49" fontId="0" fillId="2" borderId="0" xfId="0" applyNumberFormat="1" applyFont="1" applyFill="1"/>
    <xf numFmtId="0" fontId="6" fillId="2" borderId="0" xfId="1" applyFont="1" applyFill="1" applyAlignment="1">
      <alignment horizontal="left" vertical="top" wrapText="1"/>
    </xf>
    <xf numFmtId="0" fontId="0" fillId="2" borderId="0" xfId="0" applyFont="1" applyFill="1" applyAlignment="1"/>
    <xf numFmtId="0" fontId="6" fillId="2" borderId="0" xfId="1" applyFont="1" applyFill="1" applyAlignment="1">
      <alignment horizontal="left" vertical="top"/>
    </xf>
    <xf numFmtId="0" fontId="0" fillId="2" borderId="0" xfId="0" applyFont="1" applyFill="1" applyAlignment="1">
      <alignment horizontal="left"/>
    </xf>
    <xf numFmtId="0" fontId="7" fillId="2" borderId="0" xfId="0" applyFont="1" applyFill="1" applyAlignment="1">
      <alignment horizontal="left" vertical="top" wrapText="1"/>
    </xf>
    <xf numFmtId="0" fontId="0" fillId="2" borderId="0" xfId="0" applyFill="1" applyAlignment="1"/>
    <xf numFmtId="0" fontId="0" fillId="2" borderId="0" xfId="0" applyFont="1" applyFill="1" applyAlignment="1">
      <alignment vertical="center"/>
    </xf>
    <xf numFmtId="0" fontId="0" fillId="2" borderId="0" xfId="0" applyFill="1" applyAlignment="1">
      <alignment horizontal="left"/>
    </xf>
    <xf numFmtId="0" fontId="0" fillId="2" borderId="4" xfId="0" applyFont="1" applyFill="1" applyBorder="1" applyAlignment="1">
      <alignment horizontal="center"/>
    </xf>
    <xf numFmtId="0" fontId="0" fillId="2" borderId="7" xfId="0" applyFill="1" applyBorder="1" applyAlignment="1"/>
    <xf numFmtId="0" fontId="0" fillId="2" borderId="8" xfId="0" applyFill="1" applyBorder="1"/>
    <xf numFmtId="0" fontId="8" fillId="2" borderId="5" xfId="0" applyFont="1" applyFill="1" applyBorder="1" applyAlignment="1">
      <alignment horizontal="center"/>
    </xf>
    <xf numFmtId="49" fontId="1" fillId="2" borderId="9" xfId="0" applyNumberFormat="1" applyFont="1" applyFill="1" applyBorder="1" applyAlignment="1">
      <alignment horizontal="center"/>
    </xf>
    <xf numFmtId="0" fontId="1" fillId="2" borderId="0" xfId="0" applyFont="1" applyFill="1" applyBorder="1" applyAlignment="1">
      <alignment horizontal="center" vertical="center"/>
    </xf>
    <xf numFmtId="0" fontId="0" fillId="2" borderId="0" xfId="0" applyFont="1" applyFill="1" applyBorder="1" applyAlignment="1">
      <alignment horizontal="center" vertical="center"/>
    </xf>
    <xf numFmtId="49" fontId="0" fillId="2" borderId="0" xfId="0" applyNumberFormat="1" applyFont="1" applyFill="1" applyBorder="1" applyAlignment="1">
      <alignment horizontal="center" vertical="center"/>
    </xf>
    <xf numFmtId="0" fontId="2" fillId="2" borderId="0" xfId="1" applyFill="1" applyAlignment="1">
      <alignment horizontal="left" vertical="top"/>
    </xf>
    <xf numFmtId="49" fontId="0" fillId="2" borderId="0" xfId="0" applyNumberFormat="1" applyFont="1" applyFill="1" applyAlignment="1"/>
    <xf numFmtId="0" fontId="1" fillId="2" borderId="2" xfId="0" applyFont="1" applyFill="1" applyBorder="1" applyAlignment="1">
      <alignment horizontal="center" vertical="center"/>
    </xf>
    <xf numFmtId="0" fontId="1" fillId="2" borderId="16" xfId="0" applyFont="1" applyFill="1" applyBorder="1" applyAlignment="1">
      <alignment horizontal="center" vertical="center"/>
    </xf>
    <xf numFmtId="49" fontId="1" fillId="2" borderId="2" xfId="0" applyNumberFormat="1" applyFont="1" applyFill="1" applyBorder="1" applyAlignment="1">
      <alignment horizontal="center" vertical="center"/>
    </xf>
    <xf numFmtId="20" fontId="0" fillId="2" borderId="0" xfId="0" applyNumberFormat="1" applyFont="1" applyFill="1" applyAlignment="1">
      <alignment horizontal="center" vertical="center"/>
    </xf>
    <xf numFmtId="0" fontId="2" fillId="2" borderId="0" xfId="1" applyFont="1" applyFill="1"/>
    <xf numFmtId="0" fontId="2" fillId="2" borderId="0" xfId="1" applyFont="1" applyFill="1" applyBorder="1" applyAlignment="1">
      <alignment horizontal="left" vertical="top"/>
    </xf>
    <xf numFmtId="164" fontId="0" fillId="2" borderId="0" xfId="0" applyNumberFormat="1" applyFont="1" applyFill="1" applyBorder="1" applyAlignment="1">
      <alignment horizontal="center" vertical="center"/>
    </xf>
    <xf numFmtId="0" fontId="2" fillId="2" borderId="0" xfId="1" applyFill="1" applyBorder="1" applyAlignment="1">
      <alignment horizontal="left" vertical="top"/>
    </xf>
    <xf numFmtId="164" fontId="0" fillId="2" borderId="0" xfId="0" applyNumberFormat="1" applyFont="1" applyFill="1" applyAlignment="1">
      <alignment horizontal="center" vertical="center"/>
    </xf>
    <xf numFmtId="0" fontId="7" fillId="2" borderId="0" xfId="0" applyFont="1" applyFill="1" applyAlignment="1">
      <alignment horizontal="left" vertical="top"/>
    </xf>
    <xf numFmtId="164" fontId="0" fillId="0" borderId="0" xfId="0" applyNumberFormat="1" applyAlignment="1">
      <alignment horizontal="center" vertical="center"/>
    </xf>
    <xf numFmtId="0" fontId="10" fillId="2" borderId="0" xfId="0" applyFont="1" applyFill="1"/>
    <xf numFmtId="0" fontId="10" fillId="2" borderId="0" xfId="0" applyFont="1" applyFill="1" applyAlignment="1">
      <alignment horizontal="left"/>
    </xf>
    <xf numFmtId="0" fontId="2" fillId="2" borderId="0" xfId="1" applyFill="1"/>
    <xf numFmtId="0" fontId="2" fillId="0" borderId="0" xfId="1"/>
    <xf numFmtId="0" fontId="12" fillId="2" borderId="0" xfId="0" applyFont="1" applyFill="1"/>
    <xf numFmtId="0" fontId="13" fillId="2" borderId="0" xfId="0" applyFont="1" applyFill="1"/>
    <xf numFmtId="0" fontId="15" fillId="2" borderId="0" xfId="0" applyFont="1" applyFill="1" applyAlignment="1"/>
    <xf numFmtId="0" fontId="15" fillId="2" borderId="0" xfId="0" applyFont="1" applyFill="1"/>
    <xf numFmtId="0" fontId="15" fillId="2" borderId="0" xfId="0" applyFont="1" applyFill="1" applyAlignment="1">
      <alignment horizontal="center" vertical="center"/>
    </xf>
    <xf numFmtId="0" fontId="15"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vertical="top"/>
    </xf>
    <xf numFmtId="0" fontId="5" fillId="2" borderId="0" xfId="0" applyFont="1" applyFill="1"/>
    <xf numFmtId="0" fontId="17" fillId="2" borderId="0" xfId="0" applyFont="1" applyFill="1"/>
    <xf numFmtId="0" fontId="4" fillId="2" borderId="0" xfId="0" applyFont="1" applyFill="1"/>
    <xf numFmtId="0" fontId="2" fillId="2" borderId="0" xfId="1" applyFill="1" applyBorder="1" applyAlignment="1" applyProtection="1"/>
    <xf numFmtId="0" fontId="18" fillId="2" borderId="0" xfId="0" applyFont="1" applyFill="1"/>
    <xf numFmtId="0" fontId="0" fillId="2" borderId="0" xfId="0" applyFill="1" applyBorder="1" applyAlignment="1">
      <alignment horizontal="center"/>
    </xf>
    <xf numFmtId="0" fontId="0" fillId="2" borderId="0" xfId="0" applyFont="1" applyFill="1" applyBorder="1" applyAlignment="1">
      <alignment horizontal="center"/>
    </xf>
    <xf numFmtId="0" fontId="8" fillId="2" borderId="4" xfId="0" applyFont="1" applyFill="1" applyBorder="1" applyAlignment="1">
      <alignment horizontal="center"/>
    </xf>
    <xf numFmtId="0" fontId="1" fillId="2" borderId="5" xfId="0" applyFont="1" applyFill="1" applyBorder="1" applyAlignment="1">
      <alignment horizontal="center"/>
    </xf>
    <xf numFmtId="0" fontId="0" fillId="2" borderId="2" xfId="0" applyFill="1" applyBorder="1" applyAlignment="1">
      <alignment horizontal="center"/>
    </xf>
    <xf numFmtId="49" fontId="0" fillId="2" borderId="0" xfId="0" applyNumberFormat="1" applyFont="1" applyFill="1" applyBorder="1" applyAlignment="1">
      <alignment horizontal="center"/>
    </xf>
    <xf numFmtId="0" fontId="0" fillId="2" borderId="2" xfId="0" applyFont="1" applyFill="1" applyBorder="1" applyAlignment="1">
      <alignment horizontal="center"/>
    </xf>
    <xf numFmtId="0" fontId="0" fillId="2" borderId="2" xfId="0" applyFont="1" applyFill="1" applyBorder="1" applyAlignment="1">
      <alignment horizontal="center" vertical="center"/>
    </xf>
    <xf numFmtId="0" fontId="8" fillId="2" borderId="10" xfId="0" applyFont="1" applyFill="1" applyBorder="1" applyAlignment="1">
      <alignment horizontal="center"/>
    </xf>
    <xf numFmtId="0" fontId="8" fillId="2" borderId="11" xfId="0" applyFont="1" applyFill="1" applyBorder="1" applyAlignment="1">
      <alignment horizontal="center"/>
    </xf>
    <xf numFmtId="0" fontId="1" fillId="2" borderId="17" xfId="0" applyFont="1" applyFill="1" applyBorder="1" applyAlignment="1">
      <alignment horizontal="center" vertical="center"/>
    </xf>
    <xf numFmtId="0" fontId="20" fillId="2" borderId="0" xfId="0" applyFont="1" applyFill="1"/>
    <xf numFmtId="0" fontId="21" fillId="2" borderId="0" xfId="0" applyFont="1" applyFill="1" applyAlignment="1"/>
    <xf numFmtId="0" fontId="22" fillId="2" borderId="0" xfId="0" applyFont="1" applyFill="1" applyAlignment="1"/>
    <xf numFmtId="0" fontId="23" fillId="2" borderId="18" xfId="0" applyFont="1" applyFill="1" applyBorder="1" applyAlignment="1">
      <alignment horizontal="center"/>
    </xf>
    <xf numFmtId="165" fontId="22" fillId="2" borderId="3" xfId="0" applyNumberFormat="1" applyFont="1" applyFill="1" applyBorder="1" applyAlignment="1">
      <alignment horizontal="center"/>
    </xf>
    <xf numFmtId="0" fontId="24" fillId="2" borderId="6" xfId="0" applyFont="1" applyFill="1" applyBorder="1" applyAlignment="1">
      <alignment horizontal="center"/>
    </xf>
    <xf numFmtId="0" fontId="22" fillId="2" borderId="0" xfId="0" applyFont="1" applyFill="1"/>
    <xf numFmtId="0" fontId="24" fillId="2" borderId="0" xfId="0" applyFont="1" applyFill="1"/>
    <xf numFmtId="0" fontId="25" fillId="2" borderId="0" xfId="1" applyFont="1" applyFill="1"/>
    <xf numFmtId="0" fontId="23" fillId="2" borderId="5" xfId="0" applyFont="1" applyFill="1" applyBorder="1" applyAlignment="1">
      <alignment horizontal="center"/>
    </xf>
    <xf numFmtId="165" fontId="22" fillId="2" borderId="0" xfId="0" applyNumberFormat="1" applyFont="1" applyFill="1" applyBorder="1" applyAlignment="1">
      <alignment horizontal="center"/>
    </xf>
    <xf numFmtId="0" fontId="24" fillId="2" borderId="5" xfId="0" applyFont="1" applyFill="1" applyBorder="1" applyAlignment="1">
      <alignment horizontal="center"/>
    </xf>
    <xf numFmtId="49" fontId="22" fillId="2" borderId="0" xfId="0" applyNumberFormat="1" applyFont="1" applyFill="1" applyBorder="1" applyAlignment="1">
      <alignment horizontal="center" vertical="center"/>
    </xf>
    <xf numFmtId="0" fontId="24" fillId="2" borderId="0" xfId="0" applyFont="1" applyFill="1" applyBorder="1" applyAlignment="1">
      <alignment horizontal="center" vertical="center"/>
    </xf>
    <xf numFmtId="165" fontId="24" fillId="2" borderId="17" xfId="0" applyNumberFormat="1" applyFont="1" applyFill="1" applyBorder="1" applyAlignment="1">
      <alignment horizontal="center" vertical="center"/>
    </xf>
    <xf numFmtId="49" fontId="22" fillId="2" borderId="0" xfId="0" applyNumberFormat="1" applyFont="1" applyFill="1"/>
    <xf numFmtId="0" fontId="25" fillId="2" borderId="0" xfId="1" applyFont="1" applyFill="1" applyAlignment="1">
      <alignment horizontal="left" vertical="top"/>
    </xf>
    <xf numFmtId="0" fontId="0" fillId="2" borderId="2"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23" fillId="2" borderId="11" xfId="0" applyFont="1" applyFill="1" applyBorder="1" applyAlignment="1">
      <alignment horizontal="center"/>
    </xf>
    <xf numFmtId="0" fontId="23" fillId="2" borderId="12" xfId="0" applyFont="1" applyFill="1" applyBorder="1" applyAlignment="1">
      <alignment horizontal="center"/>
    </xf>
    <xf numFmtId="165" fontId="24" fillId="2" borderId="18" xfId="0" applyNumberFormat="1" applyFont="1" applyFill="1" applyBorder="1" applyAlignment="1">
      <alignment horizontal="center" vertical="center"/>
    </xf>
    <xf numFmtId="0" fontId="23" fillId="2" borderId="6" xfId="0" applyFont="1" applyFill="1" applyBorder="1" applyAlignment="1">
      <alignment horizontal="center"/>
    </xf>
    <xf numFmtId="0" fontId="1" fillId="2" borderId="10" xfId="0" applyFont="1" applyFill="1" applyBorder="1" applyAlignment="1">
      <alignment horizontal="center" vertical="center"/>
    </xf>
    <xf numFmtId="0" fontId="1" fillId="2" borderId="16" xfId="0" applyFont="1" applyFill="1" applyBorder="1" applyAlignment="1">
      <alignment horizontal="center"/>
    </xf>
    <xf numFmtId="0" fontId="1" fillId="2" borderId="20" xfId="0" applyFont="1" applyFill="1" applyBorder="1" applyAlignment="1">
      <alignment horizontal="center" vertical="center"/>
    </xf>
    <xf numFmtId="14" fontId="8" fillId="2" borderId="16" xfId="0" applyNumberFormat="1" applyFont="1" applyFill="1" applyBorder="1" applyAlignment="1">
      <alignment horizontal="center" vertical="center"/>
    </xf>
    <xf numFmtId="14" fontId="8" fillId="2" borderId="17" xfId="0" applyNumberFormat="1" applyFont="1" applyFill="1" applyBorder="1" applyAlignment="1">
      <alignment horizontal="center" vertical="center"/>
    </xf>
    <xf numFmtId="0" fontId="0" fillId="2" borderId="20" xfId="0" applyFont="1" applyFill="1" applyBorder="1" applyAlignment="1">
      <alignment horizontal="center" vertical="center"/>
    </xf>
    <xf numFmtId="0" fontId="8" fillId="2" borderId="2" xfId="0" applyFont="1" applyFill="1" applyBorder="1" applyAlignment="1">
      <alignment horizontal="center" vertical="center"/>
    </xf>
    <xf numFmtId="165" fontId="7" fillId="2" borderId="0" xfId="0" applyNumberFormat="1" applyFont="1" applyFill="1" applyBorder="1" applyAlignment="1">
      <alignment horizontal="center" vertical="center"/>
    </xf>
    <xf numFmtId="0" fontId="8" fillId="2" borderId="17" xfId="0" applyFont="1" applyFill="1" applyBorder="1" applyAlignment="1">
      <alignment horizontal="center"/>
    </xf>
    <xf numFmtId="14" fontId="8" fillId="2" borderId="4" xfId="0" applyNumberFormat="1" applyFont="1" applyFill="1" applyBorder="1" applyAlignment="1">
      <alignment horizontal="center" vertical="center"/>
    </xf>
    <xf numFmtId="14" fontId="8" fillId="2" borderId="5"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21" xfId="0" applyFont="1" applyFill="1" applyBorder="1" applyAlignment="1">
      <alignment horizontal="center" vertical="center"/>
    </xf>
    <xf numFmtId="165" fontId="22" fillId="2" borderId="22" xfId="0" applyNumberFormat="1" applyFont="1" applyFill="1" applyBorder="1" applyAlignment="1">
      <alignment horizontal="center"/>
    </xf>
    <xf numFmtId="0" fontId="0" fillId="2" borderId="22" xfId="0" applyFont="1" applyFill="1" applyBorder="1" applyAlignment="1">
      <alignment horizontal="center" vertical="center"/>
    </xf>
    <xf numFmtId="165" fontId="22" fillId="2" borderId="23" xfId="0" applyNumberFormat="1" applyFont="1" applyFill="1" applyBorder="1" applyAlignment="1">
      <alignment horizontal="center"/>
    </xf>
    <xf numFmtId="0" fontId="0" fillId="2" borderId="21" xfId="0" applyFont="1" applyFill="1" applyBorder="1" applyAlignment="1">
      <alignment horizontal="center"/>
    </xf>
    <xf numFmtId="0" fontId="1" fillId="2" borderId="7" xfId="0" applyFont="1" applyFill="1" applyBorder="1" applyAlignment="1">
      <alignment horizontal="left"/>
    </xf>
    <xf numFmtId="14" fontId="1" fillId="2" borderId="9" xfId="0" applyNumberFormat="1" applyFont="1" applyFill="1" applyBorder="1" applyAlignment="1">
      <alignment horizontal="center"/>
    </xf>
    <xf numFmtId="14" fontId="24" fillId="2" borderId="12" xfId="0" applyNumberFormat="1" applyFont="1" applyFill="1" applyBorder="1" applyAlignment="1">
      <alignment horizontal="center" vertical="center"/>
    </xf>
    <xf numFmtId="14" fontId="0" fillId="2" borderId="0" xfId="0" applyNumberFormat="1" applyFill="1" applyAlignment="1"/>
    <xf numFmtId="0" fontId="0" fillId="2" borderId="0" xfId="0" applyNumberFormat="1" applyFont="1" applyFill="1" applyBorder="1" applyAlignment="1">
      <alignment horizontal="center" vertical="center"/>
    </xf>
    <xf numFmtId="0" fontId="1" fillId="2" borderId="5" xfId="0" applyFont="1" applyFill="1" applyBorder="1" applyAlignment="1">
      <alignment horizontal="center" vertical="center"/>
    </xf>
    <xf numFmtId="0" fontId="23" fillId="2" borderId="17" xfId="0" applyFont="1" applyFill="1" applyBorder="1" applyAlignment="1">
      <alignment horizontal="center"/>
    </xf>
    <xf numFmtId="0" fontId="1" fillId="2" borderId="8" xfId="0" applyFont="1" applyFill="1" applyBorder="1" applyAlignment="1">
      <alignment horizontal="center"/>
    </xf>
    <xf numFmtId="0" fontId="1" fillId="2" borderId="4" xfId="0" applyFont="1" applyFill="1" applyBorder="1" applyAlignment="1">
      <alignment horizontal="center" vertical="center"/>
    </xf>
    <xf numFmtId="0" fontId="0" fillId="2" borderId="10" xfId="0" applyNumberFormat="1" applyFont="1" applyFill="1" applyBorder="1" applyAlignment="1">
      <alignment horizontal="center" vertical="center"/>
    </xf>
    <xf numFmtId="0" fontId="0" fillId="2" borderId="11" xfId="0" applyNumberFormat="1" applyFont="1" applyFill="1" applyBorder="1" applyAlignment="1">
      <alignment horizontal="center" vertical="center"/>
    </xf>
    <xf numFmtId="49" fontId="0" fillId="2" borderId="11" xfId="0" applyNumberFormat="1" applyFont="1" applyFill="1" applyBorder="1" applyAlignment="1">
      <alignment horizontal="center" vertical="center"/>
    </xf>
    <xf numFmtId="0" fontId="0" fillId="2" borderId="11" xfId="0" applyFill="1" applyBorder="1" applyAlignment="1">
      <alignment horizontal="center"/>
    </xf>
    <xf numFmtId="165" fontId="22" fillId="2" borderId="11" xfId="0" applyNumberFormat="1" applyFont="1" applyFill="1" applyBorder="1" applyAlignment="1">
      <alignment horizontal="center"/>
    </xf>
    <xf numFmtId="0" fontId="0" fillId="2" borderId="11" xfId="0" applyFont="1" applyFill="1" applyBorder="1" applyAlignment="1">
      <alignment horizontal="center"/>
    </xf>
    <xf numFmtId="165" fontId="22" fillId="2" borderId="12" xfId="0" applyNumberFormat="1" applyFont="1" applyFill="1" applyBorder="1" applyAlignment="1">
      <alignment horizontal="center"/>
    </xf>
    <xf numFmtId="49" fontId="0" fillId="2" borderId="11" xfId="0" applyNumberFormat="1" applyFont="1" applyFill="1" applyBorder="1" applyAlignment="1">
      <alignment horizontal="center"/>
    </xf>
    <xf numFmtId="0" fontId="0" fillId="2" borderId="10" xfId="0" applyFill="1" applyBorder="1" applyAlignment="1">
      <alignment horizontal="center"/>
    </xf>
    <xf numFmtId="165" fontId="26" fillId="2" borderId="0" xfId="0" applyNumberFormat="1" applyFont="1" applyFill="1" applyBorder="1" applyAlignment="1">
      <alignment horizontal="center" vertical="center"/>
    </xf>
    <xf numFmtId="165" fontId="26" fillId="2" borderId="3" xfId="0" applyNumberFormat="1" applyFont="1" applyFill="1" applyBorder="1" applyAlignment="1">
      <alignment horizontal="center" vertical="center"/>
    </xf>
    <xf numFmtId="0" fontId="8" fillId="2" borderId="0" xfId="0" applyFont="1" applyFill="1" applyBorder="1" applyAlignment="1">
      <alignment horizontal="center" vertical="center"/>
    </xf>
    <xf numFmtId="0" fontId="8" fillId="2" borderId="0" xfId="0" applyFont="1" applyFill="1"/>
    <xf numFmtId="165" fontId="23" fillId="2" borderId="0" xfId="0" applyNumberFormat="1" applyFont="1" applyFill="1" applyBorder="1" applyAlignment="1">
      <alignment horizontal="center" vertical="center"/>
    </xf>
    <xf numFmtId="165" fontId="23" fillId="2" borderId="3" xfId="0" applyNumberFormat="1" applyFont="1" applyFill="1" applyBorder="1" applyAlignment="1">
      <alignment horizontal="center" vertical="center"/>
    </xf>
    <xf numFmtId="165" fontId="10" fillId="2" borderId="0" xfId="0" applyNumberFormat="1" applyFont="1" applyFill="1" applyBorder="1"/>
    <xf numFmtId="165" fontId="10" fillId="2" borderId="19" xfId="0" applyNumberFormat="1" applyFont="1" applyFill="1" applyBorder="1"/>
    <xf numFmtId="165" fontId="10" fillId="2" borderId="3" xfId="0" applyNumberFormat="1" applyFont="1" applyFill="1" applyBorder="1"/>
    <xf numFmtId="165" fontId="7" fillId="2" borderId="0" xfId="0" applyNumberFormat="1" applyFont="1" applyFill="1" applyBorder="1"/>
    <xf numFmtId="0" fontId="8" fillId="2" borderId="16" xfId="0" applyFont="1" applyFill="1" applyBorder="1" applyAlignment="1">
      <alignment horizontal="center"/>
    </xf>
    <xf numFmtId="0" fontId="1" fillId="2" borderId="9" xfId="0" applyFont="1" applyFill="1" applyBorder="1" applyAlignment="1">
      <alignment horizont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left"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xf>
    <xf numFmtId="0" fontId="27" fillId="2" borderId="11" xfId="0" applyFont="1" applyFill="1" applyBorder="1" applyAlignment="1">
      <alignment horizontal="center"/>
    </xf>
    <xf numFmtId="1" fontId="27" fillId="2" borderId="0" xfId="0" applyNumberFormat="1" applyFont="1" applyFill="1" applyBorder="1" applyAlignment="1">
      <alignment horizontal="center" vertical="center"/>
    </xf>
    <xf numFmtId="1" fontId="11" fillId="2" borderId="0" xfId="0" applyNumberFormat="1" applyFont="1" applyFill="1" applyBorder="1" applyAlignment="1">
      <alignment horizontal="center" vertical="center"/>
    </xf>
    <xf numFmtId="1" fontId="11" fillId="2" borderId="22" xfId="0" applyNumberFormat="1" applyFont="1" applyFill="1" applyBorder="1" applyAlignment="1">
      <alignment horizontal="center" vertical="center"/>
    </xf>
    <xf numFmtId="1" fontId="19" fillId="2" borderId="17" xfId="0" applyNumberFormat="1" applyFont="1" applyFill="1" applyBorder="1" applyAlignment="1">
      <alignment horizontal="center" vertical="center"/>
    </xf>
    <xf numFmtId="1" fontId="0" fillId="2" borderId="22" xfId="0" applyNumberFormat="1" applyFont="1" applyFill="1" applyBorder="1" applyAlignment="1">
      <alignment horizontal="center" vertical="center"/>
    </xf>
    <xf numFmtId="1" fontId="1" fillId="2" borderId="17" xfId="0" applyNumberFormat="1" applyFont="1" applyFill="1" applyBorder="1" applyAlignment="1">
      <alignment horizontal="center" vertical="center"/>
    </xf>
    <xf numFmtId="1" fontId="0" fillId="2" borderId="0" xfId="0" applyNumberFormat="1" applyFont="1" applyFill="1" applyBorder="1" applyAlignment="1">
      <alignment horizontal="center" vertical="center"/>
    </xf>
    <xf numFmtId="1" fontId="0" fillId="2" borderId="0" xfId="0" applyNumberFormat="1" applyFont="1" applyFill="1" applyBorder="1" applyAlignment="1">
      <alignment horizontal="center"/>
    </xf>
    <xf numFmtId="1" fontId="1" fillId="2" borderId="5" xfId="0" applyNumberFormat="1" applyFont="1" applyFill="1" applyBorder="1" applyAlignment="1">
      <alignment horizontal="center"/>
    </xf>
    <xf numFmtId="0" fontId="1" fillId="2" borderId="0" xfId="0" applyFont="1" applyFill="1" applyBorder="1" applyAlignment="1">
      <alignment horizontal="center"/>
    </xf>
    <xf numFmtId="0" fontId="24" fillId="2" borderId="0" xfId="0" applyFont="1" applyFill="1" applyBorder="1" applyAlignment="1">
      <alignment horizontal="center"/>
    </xf>
    <xf numFmtId="1" fontId="1" fillId="2" borderId="0" xfId="0" applyNumberFormat="1" applyFont="1" applyFill="1" applyBorder="1" applyAlignment="1">
      <alignment horizontal="center"/>
    </xf>
    <xf numFmtId="165" fontId="24" fillId="2" borderId="0" xfId="0" applyNumberFormat="1" applyFont="1" applyFill="1" applyBorder="1" applyAlignment="1">
      <alignment horizontal="center" vertical="center"/>
    </xf>
    <xf numFmtId="1" fontId="1" fillId="2" borderId="0" xfId="0" applyNumberFormat="1" applyFont="1" applyFill="1" applyBorder="1" applyAlignment="1">
      <alignment horizontal="center" vertical="center"/>
    </xf>
    <xf numFmtId="1" fontId="19" fillId="2" borderId="0" xfId="0" applyNumberFormat="1" applyFont="1" applyFill="1" applyBorder="1" applyAlignment="1">
      <alignment horizontal="center" vertical="center"/>
    </xf>
    <xf numFmtId="1" fontId="0" fillId="2" borderId="0" xfId="0" applyNumberFormat="1" applyFill="1"/>
    <xf numFmtId="0" fontId="0" fillId="2" borderId="0" xfId="0" applyFill="1" applyAlignment="1">
      <alignment horizontal="center"/>
    </xf>
    <xf numFmtId="14" fontId="1" fillId="2" borderId="2" xfId="0" applyNumberFormat="1" applyFont="1" applyFill="1" applyBorder="1" applyAlignment="1">
      <alignment horizontal="center"/>
    </xf>
    <xf numFmtId="14" fontId="1" fillId="2" borderId="4" xfId="0" applyNumberFormat="1" applyFont="1" applyFill="1" applyBorder="1" applyAlignment="1">
      <alignment horizontal="center"/>
    </xf>
    <xf numFmtId="14" fontId="1" fillId="2" borderId="25" xfId="0" applyNumberFormat="1" applyFont="1" applyFill="1" applyBorder="1" applyAlignment="1">
      <alignment horizontal="center" vertical="center" textRotation="90"/>
    </xf>
    <xf numFmtId="1" fontId="0" fillId="2" borderId="24" xfId="0" applyNumberFormat="1" applyFont="1" applyFill="1" applyBorder="1" applyAlignment="1">
      <alignment horizontal="center" vertical="center"/>
    </xf>
    <xf numFmtId="1" fontId="0" fillId="2" borderId="26" xfId="0" applyNumberFormat="1" applyFont="1" applyFill="1" applyBorder="1" applyAlignment="1">
      <alignment horizontal="center" vertical="center"/>
    </xf>
    <xf numFmtId="1" fontId="0" fillId="2" borderId="26" xfId="0" applyNumberFormat="1" applyFont="1" applyFill="1" applyBorder="1" applyAlignment="1">
      <alignment horizontal="center"/>
    </xf>
    <xf numFmtId="1" fontId="0" fillId="2" borderId="27" xfId="0" applyNumberFormat="1" applyFont="1" applyFill="1" applyBorder="1" applyAlignment="1">
      <alignment horizontal="center"/>
    </xf>
    <xf numFmtId="0" fontId="29" fillId="2" borderId="0" xfId="0" applyFont="1" applyFill="1"/>
    <xf numFmtId="0" fontId="30" fillId="2" borderId="0" xfId="0" applyFont="1" applyFill="1"/>
    <xf numFmtId="0" fontId="30" fillId="2" borderId="0" xfId="0" applyFont="1" applyFill="1" applyAlignment="1">
      <alignment wrapText="1"/>
    </xf>
    <xf numFmtId="0" fontId="12" fillId="2" borderId="0" xfId="0" applyFont="1" applyFill="1" applyAlignment="1">
      <alignment horizontal="left"/>
    </xf>
    <xf numFmtId="0" fontId="17" fillId="2" borderId="0" xfId="0" applyFont="1" applyFill="1" applyAlignment="1">
      <alignment horizontal="left"/>
    </xf>
    <xf numFmtId="14" fontId="1" fillId="2" borderId="28" xfId="0" applyNumberFormat="1" applyFont="1" applyFill="1" applyBorder="1" applyAlignment="1">
      <alignment horizontal="center" vertical="center" textRotation="90"/>
    </xf>
    <xf numFmtId="1" fontId="0" fillId="2" borderId="29" xfId="0" applyNumberFormat="1" applyFont="1" applyFill="1" applyBorder="1" applyAlignment="1">
      <alignment horizontal="center" vertical="center"/>
    </xf>
    <xf numFmtId="1" fontId="0" fillId="2" borderId="30" xfId="0" applyNumberFormat="1" applyFont="1" applyFill="1" applyBorder="1" applyAlignment="1">
      <alignment horizontal="center" vertical="center"/>
    </xf>
    <xf numFmtId="1" fontId="0" fillId="2" borderId="30" xfId="0" applyNumberFormat="1" applyFont="1" applyFill="1" applyBorder="1" applyAlignment="1">
      <alignment horizontal="center"/>
    </xf>
    <xf numFmtId="1" fontId="0" fillId="2" borderId="31" xfId="0" applyNumberFormat="1" applyFont="1" applyFill="1" applyBorder="1" applyAlignment="1">
      <alignment horizontal="center"/>
    </xf>
    <xf numFmtId="1" fontId="0" fillId="2" borderId="32" xfId="0" applyNumberFormat="1" applyFont="1" applyFill="1" applyBorder="1" applyAlignment="1">
      <alignment horizontal="center" vertical="center"/>
    </xf>
    <xf numFmtId="1" fontId="0" fillId="2" borderId="34" xfId="0" applyNumberFormat="1" applyFont="1" applyFill="1" applyBorder="1" applyAlignment="1">
      <alignment horizontal="center" vertical="center"/>
    </xf>
    <xf numFmtId="1" fontId="0" fillId="2" borderId="34" xfId="0" applyNumberFormat="1" applyFont="1" applyFill="1" applyBorder="1" applyAlignment="1">
      <alignment horizontal="center"/>
    </xf>
    <xf numFmtId="1" fontId="0" fillId="2" borderId="35" xfId="0" applyNumberFormat="1" applyFont="1" applyFill="1" applyBorder="1" applyAlignment="1">
      <alignment horizontal="center"/>
    </xf>
    <xf numFmtId="166" fontId="0" fillId="2" borderId="0" xfId="0" applyNumberFormat="1" applyFont="1" applyFill="1" applyAlignment="1">
      <alignment horizontal="left" vertical="top" wrapText="1"/>
    </xf>
    <xf numFmtId="14" fontId="1" fillId="2" borderId="33" xfId="0" applyNumberFormat="1" applyFont="1" applyFill="1" applyBorder="1" applyAlignment="1">
      <alignment horizontal="center" vertical="center" textRotation="90"/>
    </xf>
    <xf numFmtId="1" fontId="0" fillId="2" borderId="17" xfId="0" applyNumberFormat="1" applyFont="1" applyFill="1" applyBorder="1" applyAlignment="1">
      <alignment horizontal="center" vertical="center"/>
    </xf>
    <xf numFmtId="1" fontId="0" fillId="2" borderId="5" xfId="0" applyNumberFormat="1" applyFont="1" applyFill="1" applyBorder="1" applyAlignment="1">
      <alignment horizontal="center"/>
    </xf>
    <xf numFmtId="14" fontId="1" fillId="2" borderId="37" xfId="0" applyNumberFormat="1" applyFont="1" applyFill="1" applyBorder="1" applyAlignment="1">
      <alignment horizontal="center" vertical="center" textRotation="90"/>
    </xf>
    <xf numFmtId="1" fontId="0" fillId="2" borderId="36" xfId="0" applyNumberFormat="1" applyFont="1" applyFill="1" applyBorder="1" applyAlignment="1">
      <alignment horizontal="center" vertical="center"/>
    </xf>
    <xf numFmtId="1" fontId="0" fillId="2" borderId="38" xfId="0" applyNumberFormat="1" applyFont="1" applyFill="1" applyBorder="1" applyAlignment="1">
      <alignment horizontal="center" vertical="center"/>
    </xf>
    <xf numFmtId="1" fontId="0" fillId="2" borderId="38" xfId="0" applyNumberFormat="1" applyFont="1" applyFill="1" applyBorder="1" applyAlignment="1">
      <alignment horizontal="center"/>
    </xf>
    <xf numFmtId="1" fontId="0" fillId="2" borderId="39" xfId="0" applyNumberFormat="1" applyFont="1" applyFill="1" applyBorder="1" applyAlignment="1">
      <alignment horizontal="center"/>
    </xf>
    <xf numFmtId="0" fontId="33" fillId="3" borderId="0" xfId="2" applyFont="1" applyFill="1"/>
    <xf numFmtId="0" fontId="34" fillId="3" borderId="0" xfId="2" applyFont="1" applyFill="1" applyAlignment="1">
      <alignment horizontal="right"/>
    </xf>
    <xf numFmtId="0" fontId="35" fillId="3" borderId="0" xfId="2" applyFont="1" applyFill="1" applyAlignment="1">
      <alignment horizontal="right"/>
    </xf>
    <xf numFmtId="0" fontId="33" fillId="3" borderId="0" xfId="2" applyFont="1" applyFill="1" applyAlignment="1">
      <alignment horizontal="left"/>
    </xf>
    <xf numFmtId="0" fontId="30" fillId="2" borderId="0" xfId="0" applyFont="1" applyFill="1" applyAlignment="1">
      <alignment horizontal="center" vertical="center"/>
    </xf>
    <xf numFmtId="0" fontId="36" fillId="2" borderId="0" xfId="0" applyFont="1" applyFill="1" applyAlignment="1">
      <alignment horizontal="left" vertical="top"/>
    </xf>
    <xf numFmtId="0" fontId="37" fillId="2" borderId="0" xfId="0" applyFont="1" applyFill="1"/>
    <xf numFmtId="0" fontId="38" fillId="2" borderId="0" xfId="0" applyFont="1" applyFill="1"/>
    <xf numFmtId="0" fontId="39" fillId="2" borderId="0" xfId="1" applyFont="1" applyFill="1" applyAlignment="1">
      <alignment horizontal="center" vertical="center"/>
    </xf>
    <xf numFmtId="0" fontId="30" fillId="2" borderId="0" xfId="0" applyFont="1" applyFill="1" applyAlignment="1">
      <alignment horizontal="left" vertical="center"/>
    </xf>
    <xf numFmtId="0" fontId="30" fillId="2" borderId="0" xfId="0" applyFont="1" applyFill="1" applyAlignment="1">
      <alignment horizontal="center"/>
    </xf>
    <xf numFmtId="0" fontId="36" fillId="2" borderId="0" xfId="0" applyFont="1" applyFill="1" applyAlignment="1">
      <alignment horizontal="left" vertical="top" wrapText="1"/>
    </xf>
    <xf numFmtId="0" fontId="39" fillId="2" borderId="0" xfId="1" applyFont="1" applyFill="1"/>
    <xf numFmtId="0" fontId="30" fillId="2" borderId="0" xfId="0" applyFont="1" applyFill="1" applyAlignment="1"/>
    <xf numFmtId="49" fontId="30" fillId="2" borderId="0" xfId="0" applyNumberFormat="1" applyFont="1" applyFill="1"/>
    <xf numFmtId="0" fontId="37" fillId="2" borderId="0" xfId="0" applyFont="1" applyFill="1" applyAlignment="1"/>
    <xf numFmtId="0" fontId="39" fillId="0" borderId="0" xfId="1" applyFont="1"/>
    <xf numFmtId="0" fontId="40" fillId="2" borderId="0" xfId="1" applyFont="1" applyFill="1" applyAlignment="1">
      <alignment horizontal="left" vertical="top"/>
    </xf>
    <xf numFmtId="49" fontId="30" fillId="2" borderId="0" xfId="0" applyNumberFormat="1" applyFont="1" applyFill="1" applyAlignment="1"/>
    <xf numFmtId="0" fontId="39" fillId="2" borderId="0" xfId="1" applyFont="1" applyFill="1" applyAlignment="1">
      <alignment horizontal="left" vertical="top"/>
    </xf>
    <xf numFmtId="49" fontId="37" fillId="2" borderId="0" xfId="0" applyNumberFormat="1" applyFont="1" applyFill="1" applyBorder="1" applyAlignment="1">
      <alignment horizontal="center" vertical="center"/>
    </xf>
    <xf numFmtId="0" fontId="38" fillId="2" borderId="0" xfId="0" applyFont="1" applyFill="1" applyBorder="1" applyAlignment="1">
      <alignment horizontal="center" vertical="center"/>
    </xf>
    <xf numFmtId="49" fontId="37" fillId="2" borderId="0" xfId="0" applyNumberFormat="1" applyFont="1" applyFill="1"/>
    <xf numFmtId="0" fontId="41" fillId="2" borderId="0" xfId="1" applyFont="1" applyFill="1"/>
    <xf numFmtId="49" fontId="30" fillId="2" borderId="0" xfId="0" applyNumberFormat="1" applyFont="1" applyFill="1" applyBorder="1" applyAlignment="1">
      <alignment horizontal="center" vertical="center"/>
    </xf>
    <xf numFmtId="0" fontId="29" fillId="2" borderId="0" xfId="0" applyFont="1" applyFill="1" applyBorder="1" applyAlignment="1">
      <alignment horizontal="center" vertical="center"/>
    </xf>
    <xf numFmtId="0" fontId="41" fillId="2" borderId="0" xfId="1" applyFont="1" applyFill="1" applyAlignment="1">
      <alignment horizontal="left" vertical="top"/>
    </xf>
    <xf numFmtId="166" fontId="30" fillId="2" borderId="0" xfId="0" applyNumberFormat="1" applyFont="1" applyFill="1" applyAlignment="1">
      <alignment horizontal="right" vertical="top"/>
    </xf>
    <xf numFmtId="166" fontId="30" fillId="2" borderId="0" xfId="0" applyNumberFormat="1" applyFont="1" applyFill="1" applyAlignment="1">
      <alignment horizontal="left" vertical="top" wrapText="1"/>
    </xf>
    <xf numFmtId="14" fontId="30" fillId="2" borderId="0" xfId="0" applyNumberFormat="1" applyFont="1" applyFill="1" applyAlignment="1">
      <alignment horizontal="center"/>
    </xf>
    <xf numFmtId="0" fontId="33" fillId="3" borderId="0" xfId="2" applyFont="1" applyFill="1" applyAlignment="1">
      <alignment horizontal="left" vertical="top"/>
    </xf>
    <xf numFmtId="14" fontId="1" fillId="2" borderId="10" xfId="0" applyNumberFormat="1" applyFont="1" applyFill="1" applyBorder="1" applyAlignment="1">
      <alignment horizontal="center" vertical="center"/>
    </xf>
    <xf numFmtId="14" fontId="1" fillId="2" borderId="11" xfId="0" applyNumberFormat="1" applyFont="1" applyFill="1" applyBorder="1" applyAlignment="1">
      <alignment horizontal="center" vertical="center"/>
    </xf>
    <xf numFmtId="14" fontId="1" fillId="2" borderId="12" xfId="0" applyNumberFormat="1" applyFont="1" applyFill="1" applyBorder="1" applyAlignment="1">
      <alignment horizontal="center" vertic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15" xfId="0" applyFont="1" applyFill="1" applyBorder="1" applyAlignment="1">
      <alignment horizontal="center"/>
    </xf>
    <xf numFmtId="14" fontId="1" fillId="2" borderId="21" xfId="0" applyNumberFormat="1" applyFont="1" applyFill="1" applyBorder="1" applyAlignment="1">
      <alignment horizontal="center" vertical="center"/>
    </xf>
    <xf numFmtId="14" fontId="1" fillId="2" borderId="22" xfId="0" applyNumberFormat="1" applyFont="1" applyFill="1" applyBorder="1" applyAlignment="1">
      <alignment horizontal="center" vertical="center"/>
    </xf>
    <xf numFmtId="14" fontId="1" fillId="2" borderId="23"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19" xfId="0" applyFont="1" applyFill="1" applyBorder="1" applyAlignment="1">
      <alignment horizontal="center" vertical="center"/>
    </xf>
    <xf numFmtId="14" fontId="1" fillId="2" borderId="4" xfId="0" applyNumberFormat="1" applyFont="1" applyFill="1" applyBorder="1" applyAlignment="1">
      <alignment horizontal="center" vertical="center"/>
    </xf>
    <xf numFmtId="14" fontId="1" fillId="2" borderId="5" xfId="0" applyNumberFormat="1" applyFont="1" applyFill="1" applyBorder="1" applyAlignment="1">
      <alignment horizontal="center" vertical="center"/>
    </xf>
    <xf numFmtId="14" fontId="1" fillId="2" borderId="6" xfId="0" applyNumberFormat="1" applyFont="1" applyFill="1" applyBorder="1" applyAlignment="1">
      <alignment horizontal="center" vertical="center"/>
    </xf>
    <xf numFmtId="14" fontId="1" fillId="2" borderId="13" xfId="0" applyNumberFormat="1" applyFont="1" applyFill="1" applyBorder="1" applyAlignment="1">
      <alignment horizontal="center" vertical="center"/>
    </xf>
    <xf numFmtId="14" fontId="1" fillId="2" borderId="14" xfId="0" applyNumberFormat="1" applyFont="1" applyFill="1" applyBorder="1" applyAlignment="1">
      <alignment horizontal="center" vertical="center"/>
    </xf>
    <xf numFmtId="14" fontId="1" fillId="2" borderId="15" xfId="0" applyNumberFormat="1" applyFont="1" applyFill="1" applyBorder="1" applyAlignment="1">
      <alignment horizontal="center" vertical="center"/>
    </xf>
    <xf numFmtId="14" fontId="1" fillId="2" borderId="13" xfId="0" applyNumberFormat="1" applyFont="1" applyFill="1" applyBorder="1" applyAlignment="1">
      <alignment horizontal="center"/>
    </xf>
    <xf numFmtId="14" fontId="1" fillId="2" borderId="15" xfId="0" applyNumberFormat="1" applyFont="1" applyFill="1" applyBorder="1" applyAlignment="1">
      <alignment horizontal="center"/>
    </xf>
    <xf numFmtId="14" fontId="1" fillId="2" borderId="14" xfId="0" applyNumberFormat="1"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xf numFmtId="0" fontId="28" fillId="2" borderId="1" xfId="0" applyFont="1" applyFill="1" applyBorder="1" applyAlignment="1">
      <alignment horizontal="center" vertical="center"/>
    </xf>
    <xf numFmtId="0" fontId="28" fillId="2" borderId="4" xfId="0" applyFont="1" applyFill="1" applyBorder="1" applyAlignment="1">
      <alignment horizontal="center" vertical="center"/>
    </xf>
    <xf numFmtId="14" fontId="28" fillId="2" borderId="16" xfId="0" applyNumberFormat="1" applyFont="1" applyFill="1" applyBorder="1" applyAlignment="1">
      <alignment horizontal="left"/>
    </xf>
    <xf numFmtId="14" fontId="28" fillId="2" borderId="17" xfId="0" applyNumberFormat="1" applyFont="1" applyFill="1" applyBorder="1" applyAlignment="1">
      <alignment horizontal="left"/>
    </xf>
    <xf numFmtId="14" fontId="28" fillId="2" borderId="18" xfId="0" applyNumberFormat="1" applyFont="1" applyFill="1" applyBorder="1" applyAlignment="1">
      <alignment horizontal="left"/>
    </xf>
    <xf numFmtId="166" fontId="30" fillId="2" borderId="0" xfId="0" applyNumberFormat="1" applyFont="1" applyFill="1" applyAlignment="1">
      <alignment horizontal="left" vertical="top" wrapText="1"/>
    </xf>
    <xf numFmtId="0" fontId="30" fillId="2" borderId="0" xfId="0" applyFont="1" applyFill="1" applyAlignment="1">
      <alignment horizontal="left" vertical="top" wrapText="1"/>
    </xf>
  </cellXfs>
  <cellStyles count="3">
    <cellStyle name="Lien hypertexte"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vid19.isciii.e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scbs.gob.es/profesionales/saludPublica/ccayes/alertasActual/nCov-China/documentos/Actualizacion_68_COVID-19.pdf" TargetMode="External"/><Relationship Id="rId14" Type="http://schemas.openxmlformats.org/officeDocument/2006/relationships/hyperlink" Target="https://www.mscbs.gob.es/profesionales/saludPublica/ccayes/alertasActual/nCov-China/documentos/Actualizacion_69_COVID-19.pdf" TargetMode="External"/><Relationship Id="rId15" Type="http://schemas.openxmlformats.org/officeDocument/2006/relationships/hyperlink" Target="https://www.mscbs.gob.es/profesionales/saludPublica/ccayes/alertasActual/nCov-China/documentos/Actualizacion_70_COVID-19.pdf" TargetMode="External"/><Relationship Id="rId16" Type="http://schemas.openxmlformats.org/officeDocument/2006/relationships/hyperlink" Target="https://www.mscbs.gob.es/profesionales/saludPublica/ccayes/alertasActual/nCov-China/documentos/Actualizacion_71_COVID-19.pdf" TargetMode="External"/><Relationship Id="rId17" Type="http://schemas.openxmlformats.org/officeDocument/2006/relationships/hyperlink" Target="https://www.mscbs.gob.es/profesionales/saludPublica/ccayes/alertasActual/nCov-China/documentos/Actualizacion_72_COVID-19.pdf" TargetMode="External"/><Relationship Id="rId18" Type="http://schemas.openxmlformats.org/officeDocument/2006/relationships/hyperlink" Target="https://www.mscbs.gob.es/profesionales/saludPublica/ccayes/alertasActual/nCov-China/documentos/Actualizacion_73_COVID-19.pdf" TargetMode="External"/><Relationship Id="rId19" Type="http://schemas.openxmlformats.org/officeDocument/2006/relationships/hyperlink" Target="https://www.mscbs.gob.es/profesionales/saludPublica/ccayes/alertasActual/nCov-China/documentos/Actualizacion_75_COVID-19.pdf" TargetMode="External"/><Relationship Id="rId50" Type="http://schemas.openxmlformats.org/officeDocument/2006/relationships/hyperlink" Target="https://www.mscbs.gob.es/profesionales/saludPublica/ccayes/alertasActual/nCov-China/documentos/Actualizacion_110_COVID-19.pdf" TargetMode="External"/><Relationship Id="rId51" Type="http://schemas.openxmlformats.org/officeDocument/2006/relationships/hyperlink" Target="https://www.mscbs.gob.es/profesionales/saludPublica/ccayes/alertasActual/nCov-China/documentos/Actualizacion_111_COVID-19.pdf" TargetMode="External"/><Relationship Id="rId52" Type="http://schemas.openxmlformats.org/officeDocument/2006/relationships/hyperlink" Target="https://www.mscbs.gob.es/profesionales/saludPublica/ccayes/alertasActual/nCov-China/documentos/Actualizacion_112_COVID-19.pdf" TargetMode="External"/><Relationship Id="rId53" Type="http://schemas.openxmlformats.org/officeDocument/2006/relationships/hyperlink" Target="https://www.mscbs.gob.es/profesionales/saludPublica/ccayes/alertasActual/nCov-China/documentos/Actualizacion_113_COVID-19.pdf" TargetMode="External"/><Relationship Id="rId54" Type="http://schemas.openxmlformats.org/officeDocument/2006/relationships/hyperlink" Target="https://www.mscbs.gob.es/profesionales/saludPublica/ccayes/alertasActual/nCov-China/documentos/Actualizacion_114_COVID-19.pdf" TargetMode="External"/><Relationship Id="rId55" Type="http://schemas.openxmlformats.org/officeDocument/2006/relationships/hyperlink" Target="https://www.mscbs.gob.es/profesionales/saludPublica/ccayes/alertasActual/nCov-China/documentos/Actualizacion_115_COVID-19.pdf" TargetMode="External"/><Relationship Id="rId56" Type="http://schemas.openxmlformats.org/officeDocument/2006/relationships/hyperlink" Target="https://www.ine.es/jaxiT3/Tabla.htm?t=31304" TargetMode="External"/><Relationship Id="rId57" Type="http://schemas.openxmlformats.org/officeDocument/2006/relationships/vmlDrawing" Target="../drawings/vmlDrawing1.vml"/><Relationship Id="rId58" Type="http://schemas.openxmlformats.org/officeDocument/2006/relationships/comments" Target="../comments1.xml"/><Relationship Id="rId40" Type="http://schemas.openxmlformats.org/officeDocument/2006/relationships/hyperlink" Target="https://www.mscbs.gob.es/profesionales/saludPublica/ccayes/alertasActual/nCov-China/documentos/Actualizacion_100_COVID-19.pdf" TargetMode="External"/><Relationship Id="rId41" Type="http://schemas.openxmlformats.org/officeDocument/2006/relationships/hyperlink" Target="https://www.mscbs.gob.es/profesionales/saludPublica/ccayes/alertasActual/nCov-China/documentos/Actualizacion_101_COVID-19.pdf" TargetMode="External"/><Relationship Id="rId42" Type="http://schemas.openxmlformats.org/officeDocument/2006/relationships/hyperlink" Target="https://www.mscbs.gob.es/profesionales/saludPublica/ccayes/alertasActual/nCov-China/documentos/Actualizacion_102_COVID-19.pdf" TargetMode="External"/><Relationship Id="rId43" Type="http://schemas.openxmlformats.org/officeDocument/2006/relationships/hyperlink" Target="https://www.mscbs.gob.es/profesionales/saludPublica/ccayes/alertasActual/nCov-China/documentos/Actualizacion_103_COVID-19.pdf" TargetMode="External"/><Relationship Id="rId44" Type="http://schemas.openxmlformats.org/officeDocument/2006/relationships/hyperlink" Target="https://www.mscbs.gob.es/profesionales/saludPublica/ccayes/alertasActual/nCov-China/documentos/Actualizacion_104_COVID-19.pdf" TargetMode="External"/><Relationship Id="rId45" Type="http://schemas.openxmlformats.org/officeDocument/2006/relationships/hyperlink" Target="https://www.mscbs.gob.es/profesionales/saludPublica/ccayes/alertasActual/nCov-China/documentos/Actualizacion_105_COVID-19.pdf" TargetMode="External"/><Relationship Id="rId46" Type="http://schemas.openxmlformats.org/officeDocument/2006/relationships/hyperlink" Target="https://www.mscbs.gob.es/profesionales/saludPublica/ccayes/alertasActual/nCov-China/documentos/Actualizacion_106_COVID-19.pdf" TargetMode="External"/><Relationship Id="rId47" Type="http://schemas.openxmlformats.org/officeDocument/2006/relationships/hyperlink" Target="https://www.mscbs.gob.es/profesionales/saludPublica/ccayes/alertasActual/nCov-China/documentos/Actualizacion_107_COVID-19.pdf" TargetMode="External"/><Relationship Id="rId48" Type="http://schemas.openxmlformats.org/officeDocument/2006/relationships/hyperlink" Target="https://www.mscbs.gob.es/profesionales/saludPublica/ccayes/alertasActual/nCov-China/documentos/Actualizacion_108_COVID-19.pdf" TargetMode="External"/><Relationship Id="rId49" Type="http://schemas.openxmlformats.org/officeDocument/2006/relationships/hyperlink" Target="https://www.mscbs.gob.es/profesionales/saludPublica/ccayes/alertasActual/nCov-China/documentos/Actualizacion_109_COVID-19.pdf" TargetMode="External"/><Relationship Id="rId1" Type="http://schemas.openxmlformats.org/officeDocument/2006/relationships/hyperlink" Target="https://www.mscbs.gob.es/profesionales/saludPublica/ccayes/alertasActual/nCov-China/documentos/Actualizacion_57_COVID-19.pdf" TargetMode="External"/><Relationship Id="rId2" Type="http://schemas.openxmlformats.org/officeDocument/2006/relationships/hyperlink" Target="https://www.mscbs.gob.es/profesionales/saludPublica/ccayes/alertasActual/nCov-China/documentos/Actualizacion_56_COVID-19.pdf" TargetMode="External"/><Relationship Id="rId3" Type="http://schemas.openxmlformats.org/officeDocument/2006/relationships/hyperlink" Target="https://www.mscbs.gob.es/profesionales/saludPublica/ccayes/alertasActual/nCov-China/documentos/Actualizacion_54_COVID-19.pdf" TargetMode="External"/><Relationship Id="rId4" Type="http://schemas.openxmlformats.org/officeDocument/2006/relationships/hyperlink" Target="https://www.mscbs.gob.es/profesionales/saludPublica/ccayes/alertasActual/nCov-China/documentos/Actualizacion_53_COVID-19.pdf" TargetMode="External"/><Relationship Id="rId5" Type="http://schemas.openxmlformats.org/officeDocument/2006/relationships/hyperlink" Target="https://www.mscbs.gob.es/profesionales/saludPublica/ccayes/alertasActual/nCov-China/documentos/Actualizacion_55_COVID-19.pdf" TargetMode="External"/><Relationship Id="rId6" Type="http://schemas.openxmlformats.org/officeDocument/2006/relationships/hyperlink" Target="https://www.mscbs.gob.es/profesionales/saludPublica/ccayes/alertasActual/nCov-China/documentos/Actualizacion_58_COVID-19.pdf" TargetMode="External"/><Relationship Id="rId7" Type="http://schemas.openxmlformats.org/officeDocument/2006/relationships/hyperlink" Target="https://www.mscbs.gob.es/profesionales/saludPublica/ccayes/alertasActual/nCov-China/documentos/Actualizacion_59_COVID-19.pdf" TargetMode="External"/><Relationship Id="rId8" Type="http://schemas.openxmlformats.org/officeDocument/2006/relationships/hyperlink" Target="https://www.mscbs.gob.es/profesionales/saludPublica/ccayes/alertasActual/nCov-China/documentos/Actualizacion_60_COVID-19.pdf" TargetMode="External"/><Relationship Id="rId9" Type="http://schemas.openxmlformats.org/officeDocument/2006/relationships/hyperlink" Target="https://www.mscbs.gob.es/profesionales/saludPublica/ccayes/alertasActual/nCov-China/documentos/Actualizacion_61_COVID-19.pdf" TargetMode="External"/><Relationship Id="rId30" Type="http://schemas.openxmlformats.org/officeDocument/2006/relationships/hyperlink" Target="https://www.mscbs.gob.es/profesionales/saludPublica/ccayes/alertasActual/nCov-China/documentos/Actualizacion_89_COVID-19.pdf" TargetMode="External"/><Relationship Id="rId31" Type="http://schemas.openxmlformats.org/officeDocument/2006/relationships/hyperlink" Target="https://www.mscbs.gob.es/profesionales/saludPublica/ccayes/alertasActual/nCov-China/documentos/Actualizacion_90_COVID-19.pdf" TargetMode="External"/><Relationship Id="rId32" Type="http://schemas.openxmlformats.org/officeDocument/2006/relationships/hyperlink" Target="https://www.mscbs.gob.es/profesionales/saludPublica/ccayes/alertasActual/nCov-China/documentos/Actualizacion_91_COVID-19.pdf" TargetMode="External"/><Relationship Id="rId33" Type="http://schemas.openxmlformats.org/officeDocument/2006/relationships/hyperlink" Target="https://www.mscbs.gob.es/profesionales/saludPublica/ccayes/alertasActual/nCov-China/documentos/Actualizacion_92_COVID-19.pdf" TargetMode="External"/><Relationship Id="rId34" Type="http://schemas.openxmlformats.org/officeDocument/2006/relationships/hyperlink" Target="https://www.mscbs.gob.es/profesionales/saludPublica/ccayes/alertasActual/nCov-China/documentos/Actualizacion_93_COVID-19.pdf" TargetMode="External"/><Relationship Id="rId35" Type="http://schemas.openxmlformats.org/officeDocument/2006/relationships/hyperlink" Target="https://www.mscbs.gob.es/profesionales/saludPublica/ccayes/alertasActual/nCov-China/documentos/Actualizacion_94_COVID-19.pdf" TargetMode="External"/><Relationship Id="rId36" Type="http://schemas.openxmlformats.org/officeDocument/2006/relationships/hyperlink" Target="https://www.mscbs.gob.es/profesionales/saludPublica/ccayes/alertasActual/nCov-China/documentos/Actualizacion_95_COVID-19.pdf" TargetMode="External"/><Relationship Id="rId37" Type="http://schemas.openxmlformats.org/officeDocument/2006/relationships/hyperlink" Target="https://www.mscbs.gob.es/profesionales/saludPublica/ccayes/alertasActual/nCov-China/documentos/Actualizacion_96_COVID-19.pdf" TargetMode="External"/><Relationship Id="rId38" Type="http://schemas.openxmlformats.org/officeDocument/2006/relationships/hyperlink" Target="https://www.mscbs.gob.es/profesionales/saludPublica/ccayes/alertasActual/nCov-China/documentos/Actualizacion_97_COVID-19.pdf" TargetMode="External"/><Relationship Id="rId39" Type="http://schemas.openxmlformats.org/officeDocument/2006/relationships/hyperlink" Target="https://www.mscbs.gob.es/profesionales/saludPublica/ccayes/alertasActual/nCov-China/documentos/Actualizacion_98_COVID-19.pdf" TargetMode="External"/><Relationship Id="rId20" Type="http://schemas.openxmlformats.org/officeDocument/2006/relationships/hyperlink" Target="https://www.mscbs.gob.es/profesionales/saludPublica/ccayes/alertasActual/nCov-China/documentos/Actualizacion_78_COVID-19.pdf" TargetMode="External"/><Relationship Id="rId21" Type="http://schemas.openxmlformats.org/officeDocument/2006/relationships/hyperlink" Target="https://www.mscbs.gob.es/profesionales/saludPublica/ccayes/alertasActual/nCov-China/documentos/Actualizacion_79_COVID-19.pdf" TargetMode="External"/><Relationship Id="rId22" Type="http://schemas.openxmlformats.org/officeDocument/2006/relationships/hyperlink" Target="https://www.mscbs.gob.es/profesionales/saludPublica/ccayes/alertasActual/nCov-China/documentos/Actualizacion_80_COVID-19.pdf" TargetMode="External"/><Relationship Id="rId23" Type="http://schemas.openxmlformats.org/officeDocument/2006/relationships/hyperlink" Target="https://www.mscbs.gob.es/profesionales/saludPublica/ccayes/alertasActual/nCov-China/documentos/Actualizacion_81_COVID-19.pdf" TargetMode="External"/><Relationship Id="rId24" Type="http://schemas.openxmlformats.org/officeDocument/2006/relationships/hyperlink" Target="https://www.mscbs.gob.es/profesionales/saludPublica/ccayes/alertasActual/nCov-China/documentos/Actualizacion_83_COVID-19.pdf" TargetMode="External"/><Relationship Id="rId25" Type="http://schemas.openxmlformats.org/officeDocument/2006/relationships/hyperlink" Target="https://www.mscbs.gob.es/profesionales/saludPublica/ccayes/alertasActual/nCov-China/documentos/Actualizacion_84_COVID-19.pdf" TargetMode="External"/><Relationship Id="rId26" Type="http://schemas.openxmlformats.org/officeDocument/2006/relationships/hyperlink" Target="https://www.mscbs.gob.es/profesionales/saludPublica/ccayes/alertasActual/nCov-China/documentos/Actualizacion_85_COVID-19.pdf" TargetMode="External"/><Relationship Id="rId27" Type="http://schemas.openxmlformats.org/officeDocument/2006/relationships/hyperlink" Target="https://www.mscbs.gob.es/profesionales/saludPublica/ccayes/alertasActual/nCov-China/documentos/Actualizacion_86_COVID-19.pdf" TargetMode="External"/><Relationship Id="rId28" Type="http://schemas.openxmlformats.org/officeDocument/2006/relationships/hyperlink" Target="https://www.mscbs.gob.es/profesionales/saludPublica/ccayes/alertasActual/nCov-China/documentos/Actualizacion_87_COVID-19.pdf" TargetMode="External"/><Relationship Id="rId29" Type="http://schemas.openxmlformats.org/officeDocument/2006/relationships/hyperlink" Target="https://www.mscbs.gob.es/profesionales/saludPublica/ccayes/alertasActual/nCov-China/documentos/Actualizacion_88_COVID-19.pdf" TargetMode="External"/><Relationship Id="rId10" Type="http://schemas.openxmlformats.org/officeDocument/2006/relationships/hyperlink" Target="https://www.mscbs.gob.es/profesionales/saludPublica/ccayes/alertasActual/nCov-China/documentos/Actualizacion_62_COVID-19.pdf" TargetMode="External"/><Relationship Id="rId11" Type="http://schemas.openxmlformats.org/officeDocument/2006/relationships/hyperlink" Target="https://www.mscbs.gob.es/profesionales/saludPublica/ccayes/alertasActual/nCov-China/documentos/Actualizacion_63_COVID-19.pdf" TargetMode="External"/><Relationship Id="rId12" Type="http://schemas.openxmlformats.org/officeDocument/2006/relationships/hyperlink" Target="https://www.mscbs.gob.es/profesionales/saludPublica/ccayes/alertasActual/nCov-China/documentos/Actualizacion_64_COVID-19.pdf" TargetMode="External"/></Relationships>
</file>

<file path=xl/worksheets/_rels/sheet3.xml.rels><?xml version="1.0" encoding="UTF-8" standalone="yes"?>
<Relationships xmlns="http://schemas.openxmlformats.org/package/2006/relationships"><Relationship Id="rId9" Type="http://schemas.openxmlformats.org/officeDocument/2006/relationships/hyperlink" Target="https://www.isciii.es/QueHacemos/Servicios/VigilanciaSaludPublicaRENAVE/EnfermedadesTransmisibles/Documents/INFORMES/Informes%20COVID-19/Informe%20n%C2%BA%2022.%20Situaci%C3%B3n%20de%20COVID-19%20en%20Espa%C3%B1a%20a%2013%20de%20abril%20de%202020.pdf" TargetMode="External"/><Relationship Id="rId20" Type="http://schemas.openxmlformats.org/officeDocument/2006/relationships/hyperlink" Target="https://www.ine.es/jaxiT3/Tabla.htm?t=31304" TargetMode="External"/><Relationship Id="rId21" Type="http://schemas.openxmlformats.org/officeDocument/2006/relationships/hyperlink" Target="https://www.isciii.es/QueHacemos/Servicios/VigilanciaSaludPublicaRENAVE/EnfermedadesTransmisibles/Paginas/InformesCOVID-19.aspx" TargetMode="External"/><Relationship Id="rId10" Type="http://schemas.openxmlformats.org/officeDocument/2006/relationships/hyperlink" Target="https://www.isciii.es/QueHacemos/Servicios/VigilanciaSaludPublicaRENAVE/EnfermedadesTransmisibles/Documents/INFORMES/Informes%20COVID-19/Informe%20n%C2%BA%2024.%20Situaci%C3%B3n%20de%20COVID-19%20en%20Espa%C3%B1a%20a%2021%20de%20abril%20de%202020.pdf" TargetMode="External"/><Relationship Id="rId11" Type="http://schemas.openxmlformats.org/officeDocument/2006/relationships/hyperlink" Target="https://www.isciii.es/QueHacemos/Servicios/VigilanciaSaludPublicaRENAVE/EnfermedadesTransmisibles/Documents/INFORMES/Informes%20COVID-19/Informe%20n%C2%BA%2023.%20Situaci%C3%B3n%20de%20COVID-19%20en%20Espa%C3%B1a%20a%2016%20de%20abril%20de%202020.pdf" TargetMode="External"/><Relationship Id="rId12" Type="http://schemas.openxmlformats.org/officeDocument/2006/relationships/hyperlink" Target="https://www.isciii.es/QueHacemos/Servicios/VigilanciaSaludPublicaRENAVE/EnfermedadesTransmisibles/Documents/INFORMES/Informes%20COVID-19/Informe%20n%C2%BA%2026.%20Situaci%C3%B3n%20de%20COVID-19%20en%20Espa%C3%B1a%20a%2027%20de%20abril%20de%202020.pdf" TargetMode="External"/><Relationship Id="rId13" Type="http://schemas.openxmlformats.org/officeDocument/2006/relationships/hyperlink" Target="https://www.isciii.es/QueHacemos/Servicios/VigilanciaSaludPublicaRENAVE/EnfermedadesTransmisibles/Documents/INFORMES/Informes%20COVID-19/Informe%20n%C2%BA%2025.%20Situaci%C3%B3n%20de%20COVID-19%20en%20Espa%C3%B1a%20a%2023%20de%20abril%20de%202020.pdf" TargetMode="External"/><Relationship Id="rId14"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5" Type="http://schemas.openxmlformats.org/officeDocument/2006/relationships/hyperlink" Target="https://www.isciii.es/QueHacemos/Servicios/VigilanciaSaludPublicaRENAVE/EnfermedadesTransmisibles/Documents/INFORMES/Informes%20COVID-19/Informe%20n%C2%BA%2027.%20Situaci%C3%B3n%20de%20COVID-19%20en%20Espa%C3%B1a%20a%2030%20de%20abril%20de%202020.pdf" TargetMode="External"/><Relationship Id="rId16" Type="http://schemas.openxmlformats.org/officeDocument/2006/relationships/hyperlink" Target="https://www.isciii.es/QueHacemos/Servicios/VigilanciaSaludPublicaRENAVE/EnfermedadesTransmisibles/Documents/INFORMES/Informes%20COVID-19/Informe%20n%C2%BA%2029.%20Situaci%C3%B3n%20de%20COVID-19%20en%20Espa%C3%B1a%20a%2007%20de%20mayo%20de%202020.pdf" TargetMode="External"/><Relationship Id="rId17" Type="http://schemas.openxmlformats.org/officeDocument/2006/relationships/hyperlink" Target="https://www.isciii.es/QueHacemos/Servicios/VigilanciaSaludPublicaRENAVE/EnfermedadesTransmisibles/Documents/INFORMES/Informes%20COVID-19/Informe%20n%C2%BA%2030.%20Situaci%C3%B3n%20de%20COVID-19%20en%20Espa%C3%B1a%20a%2011%20de%20mayo%20de%202020.pdf" TargetMode="External"/><Relationship Id="rId18" Type="http://schemas.openxmlformats.org/officeDocument/2006/relationships/hyperlink" Target="https://www.isciii.es/QueHacemos/Servicios/VigilanciaSaludPublicaRENAVE/EnfermedadesTransmisibles/Documents/INFORMES/Informes%20COVID-19/Informe%20n%C2%BA%2031.%20Situaci%C3%B3n%20de%20COVID-19%20en%20Espa%C3%B1a%20a%2014%20de%20mayo%20de%202020.pdf" TargetMode="External"/><Relationship Id="rId19" Type="http://schemas.openxmlformats.org/officeDocument/2006/relationships/hyperlink" Target="https://www.isciii.es/QueHacemos/Servicios/VigilanciaSaludPublicaRENAVE/EnfermedadesTransmisibles/Documents/INFORMES/Informes%20COVID-19/Informe%20n%C2%BA%2032.%20Situaci%C3%B3n%20de%20COVID-19%20en%20Espa%C3%B1a%20a%2021%20de%20mayo%20de%202020.pdf" TargetMode="External"/><Relationship Id="rId1" Type="http://schemas.openxmlformats.org/officeDocument/2006/relationships/hyperlink" Target="https://www.isciii.es/QueHacemos/Servicios/VigilanciaSaludPublicaRENAVE/EnfermedadesTransmisibles/Documents/INFORMES/Informes%20COVID-19/Informe%20COVID-19.%20N%C2%BA%2013_23marzo2020_ISCIII.pdf" TargetMode="External"/><Relationship Id="rId2" Type="http://schemas.openxmlformats.org/officeDocument/2006/relationships/hyperlink" Target="https://www.isciii.es/QueHacemos/Servicios/VigilanciaSaludPublicaRENAVE/EnfermedadesTransmisibles/Documents/INFORMES/Informes%20COVID-19/Informe%20n%C2%BA%2014.%20Situaci%C3%B3n%20de%20COVID-19%20en%20Espa%C3%B1a%20a%2024%20marzo%20de%202020.pdf" TargetMode="External"/><Relationship Id="rId3" Type="http://schemas.openxmlformats.org/officeDocument/2006/relationships/hyperlink" Target="https://www.isciii.es/QueHacemos/Servicios/VigilanciaSaludPublicaRENAVE/EnfermedadesTransmisibles/Documents/INFORMES/Informes%20COVID-19/Informe%20n%C2%BA%2015.%20Situaci%C3%B3n%20de%20COVID-19%20en%20Espa%C3%B1a%20a%2025%20marzo%20de%202020.pdf" TargetMode="External"/><Relationship Id="rId4" Type="http://schemas.openxmlformats.org/officeDocument/2006/relationships/hyperlink" Target="https://www.isciii.es/QueHacemos/Servicios/VigilanciaSaludPublicaRENAVE/EnfermedadesTransmisibles/Documents/INFORMES/Informes%20COVID-19/Informe%20n%C2%BA%2016.%20Situaci%C3%B3n%20de%20COVID-19%20en%20Espa%C3%B1a%20a%2026%20marzo%20de%202020.pdf" TargetMode="External"/><Relationship Id="rId5" Type="http://schemas.openxmlformats.org/officeDocument/2006/relationships/hyperlink" Target="https://www.isciii.es/QueHacemos/Servicios/VigilanciaSaludPublicaRENAVE/EnfermedadesTransmisibles/Documents/INFORMES/Informes%20COVID-19/Informe%20n%C2%BA%2018.%20Situaci%C3%B3n%20de%20COVID-19%20en%20Espa%C3%B1a%20a%2030%20marzo%20de%202020.pdf" TargetMode="External"/><Relationship Id="rId6" Type="http://schemas.openxmlformats.org/officeDocument/2006/relationships/hyperlink" Target="https://www.isciii.es/QueHacemos/Servicios/VigilanciaSaludPublicaRENAVE/EnfermedadesTransmisibles/Documents/INFORMES/Informes%20COVID-19/Informe%20n%C2%BA%2019.%20Situaci%C3%B3n%20de%20COVID-19%20en%20Espa%C3%B1a%20a%201%20de%20abril%20de%202020.pdf" TargetMode="External"/><Relationship Id="rId7" Type="http://schemas.openxmlformats.org/officeDocument/2006/relationships/hyperlink" Target="https://www.isciii.es/QueHacemos/Servicios/VigilanciaSaludPublicaRENAVE/EnfermedadesTransmisibles/Documents/INFORMES/Informes%20COVID-19/Informe%20n%C2%BA%2021.%20Situaci%C3%B3n%20de%20COVID-19%20en%20Espa%C3%B1a%20a%206%20de%20abril%20de%202020.pdf" TargetMode="External"/><Relationship Id="rId8" Type="http://schemas.openxmlformats.org/officeDocument/2006/relationships/hyperlink" Target="https://www.isciii.es/QueHacemos/Servicios/VigilanciaSaludPublicaRENAVE/EnfermedadesTransmisibles/Documents/INFORMES/Informes%20COVID-19/Informe%20n%C2%BA%2020.%20Situaci%C3%B3n%20de%20COVID-19%20en%20Espa%C3%B1a%20a%203%20de%20abril%20de%202020.pdf"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vid19.isciii.es/" TargetMode="External"/><Relationship Id="rId14" Type="http://schemas.openxmlformats.org/officeDocument/2006/relationships/hyperlink" Target="https://covid19.isciii.es/" TargetMode="External"/><Relationship Id="rId15" Type="http://schemas.openxmlformats.org/officeDocument/2006/relationships/hyperlink" Target="https://covid19.isciii.es/" TargetMode="External"/><Relationship Id="rId16" Type="http://schemas.openxmlformats.org/officeDocument/2006/relationships/hyperlink" Target="https://covid19.isciii.es/" TargetMode="External"/><Relationship Id="rId17" Type="http://schemas.openxmlformats.org/officeDocument/2006/relationships/hyperlink" Target="https://covid19.isciii.es/" TargetMode="External"/><Relationship Id="rId18" Type="http://schemas.openxmlformats.org/officeDocument/2006/relationships/hyperlink" Target="https://covid19.isciii.es/" TargetMode="External"/><Relationship Id="rId19" Type="http://schemas.openxmlformats.org/officeDocument/2006/relationships/hyperlink" Target="https://covid19.isciii.es/" TargetMode="External"/><Relationship Id="rId63" Type="http://schemas.openxmlformats.org/officeDocument/2006/relationships/hyperlink" Target="https://covid19.isciii.es/" TargetMode="External"/><Relationship Id="rId64" Type="http://schemas.openxmlformats.org/officeDocument/2006/relationships/hyperlink" Target="https://covid19.isciii.es/" TargetMode="External"/><Relationship Id="rId65" Type="http://schemas.openxmlformats.org/officeDocument/2006/relationships/hyperlink" Target="https://covid19.isciii.es/" TargetMode="External"/><Relationship Id="rId66" Type="http://schemas.openxmlformats.org/officeDocument/2006/relationships/hyperlink" Target="https://covid19.isciii.es/" TargetMode="External"/><Relationship Id="rId67" Type="http://schemas.openxmlformats.org/officeDocument/2006/relationships/hyperlink" Target="https://covid19.isciii.es/" TargetMode="External"/><Relationship Id="rId68" Type="http://schemas.openxmlformats.org/officeDocument/2006/relationships/hyperlink" Target="https://covid19.isciii.es/" TargetMode="External"/><Relationship Id="rId69" Type="http://schemas.openxmlformats.org/officeDocument/2006/relationships/hyperlink" Target="https://covid19.isciii.es/" TargetMode="External"/><Relationship Id="rId50" Type="http://schemas.openxmlformats.org/officeDocument/2006/relationships/hyperlink" Target="https://covid19.isciii.es/" TargetMode="External"/><Relationship Id="rId51" Type="http://schemas.openxmlformats.org/officeDocument/2006/relationships/hyperlink" Target="https://covid19.isciii.es/" TargetMode="External"/><Relationship Id="rId52" Type="http://schemas.openxmlformats.org/officeDocument/2006/relationships/hyperlink" Target="https://covid19.isciii.es/" TargetMode="External"/><Relationship Id="rId53" Type="http://schemas.openxmlformats.org/officeDocument/2006/relationships/hyperlink" Target="https://covid19.isciii.es/" TargetMode="External"/><Relationship Id="rId54" Type="http://schemas.openxmlformats.org/officeDocument/2006/relationships/hyperlink" Target="https://covid19.isciii.es/" TargetMode="External"/><Relationship Id="rId55" Type="http://schemas.openxmlformats.org/officeDocument/2006/relationships/hyperlink" Target="https://covid19.isciii.es/" TargetMode="External"/><Relationship Id="rId56" Type="http://schemas.openxmlformats.org/officeDocument/2006/relationships/hyperlink" Target="https://covid19.isciii.es/" TargetMode="External"/><Relationship Id="rId57" Type="http://schemas.openxmlformats.org/officeDocument/2006/relationships/hyperlink" Target="https://covid19.isciii.es/" TargetMode="External"/><Relationship Id="rId58" Type="http://schemas.openxmlformats.org/officeDocument/2006/relationships/hyperlink" Target="https://covid19.isciii.es/" TargetMode="External"/><Relationship Id="rId59" Type="http://schemas.openxmlformats.org/officeDocument/2006/relationships/hyperlink" Target="https://covid19.isciii.es/" TargetMode="External"/><Relationship Id="rId40" Type="http://schemas.openxmlformats.org/officeDocument/2006/relationships/hyperlink" Target="https://covid19.isciii.es/" TargetMode="External"/><Relationship Id="rId41" Type="http://schemas.openxmlformats.org/officeDocument/2006/relationships/hyperlink" Target="https://covid19.isciii.es/" TargetMode="External"/><Relationship Id="rId42" Type="http://schemas.openxmlformats.org/officeDocument/2006/relationships/hyperlink" Target="https://covid19.isciii.es/" TargetMode="External"/><Relationship Id="rId43" Type="http://schemas.openxmlformats.org/officeDocument/2006/relationships/hyperlink" Target="https://covid19.isciii.es/" TargetMode="External"/><Relationship Id="rId44" Type="http://schemas.openxmlformats.org/officeDocument/2006/relationships/hyperlink" Target="https://covid19.isciii.es/" TargetMode="External"/><Relationship Id="rId45" Type="http://schemas.openxmlformats.org/officeDocument/2006/relationships/hyperlink" Target="https://covid19.isciii.es/" TargetMode="External"/><Relationship Id="rId46" Type="http://schemas.openxmlformats.org/officeDocument/2006/relationships/hyperlink" Target="https://covid19.isciii.es/" TargetMode="External"/><Relationship Id="rId47" Type="http://schemas.openxmlformats.org/officeDocument/2006/relationships/hyperlink" Target="https://covid19.isciii.es/" TargetMode="External"/><Relationship Id="rId48" Type="http://schemas.openxmlformats.org/officeDocument/2006/relationships/hyperlink" Target="https://covid19.isciii.es/" TargetMode="External"/><Relationship Id="rId49"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39_COVID-19.pdf" TargetMode="External"/><Relationship Id="rId2" Type="http://schemas.openxmlformats.org/officeDocument/2006/relationships/hyperlink" Target="https://www.mscbs.gob.es/profesionales/saludPublica/ccayes/alertasActual/nCov-China/documentos/Actualizacion_38_COVID-19.pdf" TargetMode="External"/><Relationship Id="rId3" Type="http://schemas.openxmlformats.org/officeDocument/2006/relationships/hyperlink" Target="https://www.mscbs.gob.es/profesionales/saludPublica/ccayes/alertasActual/nCov-China/documentos/Actualizacion_37_COVID-19.pdf" TargetMode="External"/><Relationship Id="rId4" Type="http://schemas.openxmlformats.org/officeDocument/2006/relationships/hyperlink" Target="https://www.mscbs.gob.es/profesionales/saludPublica/ccayes/alertasActual/nCov-China/documentos/Actualizacion_57_COVID-19.pdf" TargetMode="External"/><Relationship Id="rId5" Type="http://schemas.openxmlformats.org/officeDocument/2006/relationships/hyperlink" Target="https://www.mscbs.gob.es/profesionales/saludPublica/ccayes/alertasActual/nCov-China/documentos/Actualizacion_36_COVID-19.pdf" TargetMode="External"/><Relationship Id="rId6" Type="http://schemas.openxmlformats.org/officeDocument/2006/relationships/hyperlink" Target="https://covid19.isciii.es/" TargetMode="External"/><Relationship Id="rId7" Type="http://schemas.openxmlformats.org/officeDocument/2006/relationships/hyperlink" Target="https://covid19.isciii.es/" TargetMode="External"/><Relationship Id="rId8" Type="http://schemas.openxmlformats.org/officeDocument/2006/relationships/hyperlink" Target="https://covid19.isciii.es/" TargetMode="External"/><Relationship Id="rId9" Type="http://schemas.openxmlformats.org/officeDocument/2006/relationships/hyperlink" Target="https://covid19.isciii.es/" TargetMode="External"/><Relationship Id="rId30" Type="http://schemas.openxmlformats.org/officeDocument/2006/relationships/hyperlink" Target="https://covid19.isciii.es/" TargetMode="External"/><Relationship Id="rId31" Type="http://schemas.openxmlformats.org/officeDocument/2006/relationships/hyperlink" Target="https://covid19.isciii.es/" TargetMode="External"/><Relationship Id="rId32" Type="http://schemas.openxmlformats.org/officeDocument/2006/relationships/hyperlink" Target="https://covid19.isciii.es/" TargetMode="External"/><Relationship Id="rId33" Type="http://schemas.openxmlformats.org/officeDocument/2006/relationships/hyperlink" Target="https://covid19.isciii.es/" TargetMode="External"/><Relationship Id="rId34" Type="http://schemas.openxmlformats.org/officeDocument/2006/relationships/hyperlink" Target="https://covid19.isciii.es/" TargetMode="External"/><Relationship Id="rId35" Type="http://schemas.openxmlformats.org/officeDocument/2006/relationships/hyperlink" Target="https://covid19.isciii.es/" TargetMode="External"/><Relationship Id="rId36" Type="http://schemas.openxmlformats.org/officeDocument/2006/relationships/hyperlink" Target="https://covid19.isciii.es/" TargetMode="External"/><Relationship Id="rId37" Type="http://schemas.openxmlformats.org/officeDocument/2006/relationships/hyperlink" Target="https://covid19.isciii.es/" TargetMode="External"/><Relationship Id="rId38" Type="http://schemas.openxmlformats.org/officeDocument/2006/relationships/hyperlink" Target="https://covid19.isciii.es/" TargetMode="External"/><Relationship Id="rId39" Type="http://schemas.openxmlformats.org/officeDocument/2006/relationships/hyperlink" Target="https://covid19.isciii.es/" TargetMode="External"/><Relationship Id="rId80" Type="http://schemas.openxmlformats.org/officeDocument/2006/relationships/hyperlink" Target="https://covid19.isciii.es/" TargetMode="External"/><Relationship Id="rId70" Type="http://schemas.openxmlformats.org/officeDocument/2006/relationships/hyperlink" Target="https://covid19.isciii.es/" TargetMode="External"/><Relationship Id="rId71" Type="http://schemas.openxmlformats.org/officeDocument/2006/relationships/hyperlink" Target="https://covid19.isciii.es/" TargetMode="External"/><Relationship Id="rId72" Type="http://schemas.openxmlformats.org/officeDocument/2006/relationships/hyperlink" Target="https://covid19.isciii.es/" TargetMode="External"/><Relationship Id="rId20" Type="http://schemas.openxmlformats.org/officeDocument/2006/relationships/hyperlink" Target="https://covid19.isciii.es/" TargetMode="External"/><Relationship Id="rId21" Type="http://schemas.openxmlformats.org/officeDocument/2006/relationships/hyperlink" Target="https://covid19.isciii.es/" TargetMode="External"/><Relationship Id="rId22" Type="http://schemas.openxmlformats.org/officeDocument/2006/relationships/hyperlink" Target="https://covid19.isciii.es/" TargetMode="External"/><Relationship Id="rId23" Type="http://schemas.openxmlformats.org/officeDocument/2006/relationships/hyperlink" Target="https://covid19.isciii.es/" TargetMode="External"/><Relationship Id="rId24" Type="http://schemas.openxmlformats.org/officeDocument/2006/relationships/hyperlink" Target="https://covid19.isciii.es/" TargetMode="External"/><Relationship Id="rId25" Type="http://schemas.openxmlformats.org/officeDocument/2006/relationships/hyperlink" Target="https://covid19.isciii.es/" TargetMode="External"/><Relationship Id="rId26" Type="http://schemas.openxmlformats.org/officeDocument/2006/relationships/hyperlink" Target="https://covid19.isciii.es/" TargetMode="External"/><Relationship Id="rId27" Type="http://schemas.openxmlformats.org/officeDocument/2006/relationships/hyperlink" Target="https://covid19.isciii.es/" TargetMode="External"/><Relationship Id="rId28" Type="http://schemas.openxmlformats.org/officeDocument/2006/relationships/hyperlink" Target="https://covid19.isciii.es/" TargetMode="External"/><Relationship Id="rId29" Type="http://schemas.openxmlformats.org/officeDocument/2006/relationships/hyperlink" Target="https://covid19.isciii.es/" TargetMode="External"/><Relationship Id="rId73" Type="http://schemas.openxmlformats.org/officeDocument/2006/relationships/hyperlink" Target="https://covid19.isciii.es/" TargetMode="External"/><Relationship Id="rId74" Type="http://schemas.openxmlformats.org/officeDocument/2006/relationships/hyperlink" Target="https://covid19.isciii.es/" TargetMode="External"/><Relationship Id="rId75" Type="http://schemas.openxmlformats.org/officeDocument/2006/relationships/hyperlink" Target="https://covid19.isciii.es/" TargetMode="External"/><Relationship Id="rId76" Type="http://schemas.openxmlformats.org/officeDocument/2006/relationships/hyperlink" Target="https://covid19.isciii.es/" TargetMode="External"/><Relationship Id="rId77" Type="http://schemas.openxmlformats.org/officeDocument/2006/relationships/hyperlink" Target="https://covid19.isciii.es/" TargetMode="External"/><Relationship Id="rId78" Type="http://schemas.openxmlformats.org/officeDocument/2006/relationships/hyperlink" Target="https://covid19.isciii.es/" TargetMode="External"/><Relationship Id="rId79" Type="http://schemas.openxmlformats.org/officeDocument/2006/relationships/hyperlink" Target="https://covid19.isciii.es/" TargetMode="External"/><Relationship Id="rId60" Type="http://schemas.openxmlformats.org/officeDocument/2006/relationships/hyperlink" Target="https://covid19.isciii.es/" TargetMode="External"/><Relationship Id="rId61" Type="http://schemas.openxmlformats.org/officeDocument/2006/relationships/hyperlink" Target="https://covid19.isciii.es/" TargetMode="External"/><Relationship Id="rId62" Type="http://schemas.openxmlformats.org/officeDocument/2006/relationships/hyperlink" Target="https://covid19.isciii.es/" TargetMode="External"/><Relationship Id="rId10" Type="http://schemas.openxmlformats.org/officeDocument/2006/relationships/hyperlink" Target="https://covid19.isciii.es/" TargetMode="External"/><Relationship Id="rId11" Type="http://schemas.openxmlformats.org/officeDocument/2006/relationships/hyperlink" Target="https://covid19.isciii.es/" TargetMode="External"/><Relationship Id="rId12" Type="http://schemas.openxmlformats.org/officeDocument/2006/relationships/hyperlink" Target="https://covid19.isciii.es/" TargetMode="External"/></Relationships>
</file>

<file path=xl/worksheets/_rels/sheet5.xml.rels><?xml version="1.0" encoding="UTF-8" standalone="yes"?>
<Relationships xmlns="http://schemas.openxmlformats.org/package/2006/relationships"><Relationship Id="rId20" Type="http://schemas.openxmlformats.org/officeDocument/2006/relationships/hyperlink" Target="https://www.mscbs.gob.es/profesionales/saludPublica/ccayes/alertasActual/nCov-China/documentos/Actualizacion_184_COVID-19.pdf" TargetMode="External"/><Relationship Id="rId21" Type="http://schemas.openxmlformats.org/officeDocument/2006/relationships/hyperlink" Target="https://www.mscbs.gob.es/profesionales/saludPublica/ccayes/alertasActual/nCov-China/documentos/Actualizacion_185_COVID-19.pdf" TargetMode="External"/><Relationship Id="rId22" Type="http://schemas.openxmlformats.org/officeDocument/2006/relationships/hyperlink" Target="https://www.mscbs.gob.es/profesionales/saludPublica/ccayes/alertasActual/nCov-China/documentos/Actualizacion_186_COVID-19.pdf" TargetMode="External"/><Relationship Id="rId23" Type="http://schemas.openxmlformats.org/officeDocument/2006/relationships/hyperlink" Target="https://www.mscbs.gob.es/profesionales/saludPublica/ccayes/alertasActual/nCov-China/documentos/Actualizacion_187_COVID-19.pdf" TargetMode="External"/><Relationship Id="rId24" Type="http://schemas.openxmlformats.org/officeDocument/2006/relationships/hyperlink" Target="https://www.mscbs.gob.es/profesionales/saludPublica/ccayes/alertasActual/nCov-China/documentos/Actualizacion_188_COVID-19.pdf" TargetMode="External"/><Relationship Id="rId25" Type="http://schemas.openxmlformats.org/officeDocument/2006/relationships/hyperlink" Target="https://www.mscbs.gob.es/profesionales/saludPublica/ccayes/alertasActual/nCov-China/documentos/Actualizacion_189_COVID-19.pdf" TargetMode="External"/><Relationship Id="rId26" Type="http://schemas.openxmlformats.org/officeDocument/2006/relationships/hyperlink" Target="https://www.mscbs.gob.es/profesionales/saludPublica/ccayes/alertasActual/nCov-China/documentos/Actualizacion_190_COVID-19.pdf" TargetMode="External"/><Relationship Id="rId27" Type="http://schemas.openxmlformats.org/officeDocument/2006/relationships/hyperlink" Target="https://www.mscbs.gob.es/profesionales/saludPublica/ccayes/alertasActual/nCov-China/documentos/Actualizacion_191_COVID-19.pdf" TargetMode="External"/><Relationship Id="rId28" Type="http://schemas.openxmlformats.org/officeDocument/2006/relationships/hyperlink" Target="https://www.mscbs.gob.es/profesionales/saludPublica/ccayes/alertasActual/nCov-China/documentos/Actualizacion_192_COVID-19.pdf" TargetMode="External"/><Relationship Id="rId29" Type="http://schemas.openxmlformats.org/officeDocument/2006/relationships/hyperlink" Target="https://covid19.isciii.es/" TargetMode="External"/><Relationship Id="rId1" Type="http://schemas.openxmlformats.org/officeDocument/2006/relationships/hyperlink" Target="https://www.mscbs.gob.es/profesionales/saludPublica/ccayes/alertasActual/nCov-China/documentos/Actualizacion_165_COVID-19.pdf" TargetMode="External"/><Relationship Id="rId2" Type="http://schemas.openxmlformats.org/officeDocument/2006/relationships/hyperlink" Target="https://www.mscbs.gob.es/profesionales/saludPublica/ccayes/alertasActual/nCov-China/documentos/Actualizacion_166_COVID-19.pdf" TargetMode="External"/><Relationship Id="rId3" Type="http://schemas.openxmlformats.org/officeDocument/2006/relationships/hyperlink" Target="https://www.mscbs.gob.es/profesionales/saludPublica/ccayes/alertasActual/nCov-China/documentos/Actualizacion_167_COVID-19.pdf" TargetMode="External"/><Relationship Id="rId4" Type="http://schemas.openxmlformats.org/officeDocument/2006/relationships/hyperlink" Target="https://www.mscbs.gob.es/profesionales/saludPublica/ccayes/alertasActual/nCov-China/documentos/Actualizacion_168_COVID-19.pdf" TargetMode="External"/><Relationship Id="rId5" Type="http://schemas.openxmlformats.org/officeDocument/2006/relationships/hyperlink" Target="https://www.mscbs.gob.es/profesionales/saludPublica/ccayes/alertasActual/nCov-China/documentos/Actualizacion_169_COVID-19.pdf" TargetMode="External"/><Relationship Id="rId30" Type="http://schemas.openxmlformats.org/officeDocument/2006/relationships/hyperlink" Target="https://www.mscbs.gob.es/profesionales/saludPublica/ccayes/alertasActual/nCov-China/documentos/Actualizacion_193_COVID-19.pdf" TargetMode="External"/><Relationship Id="rId31" Type="http://schemas.openxmlformats.org/officeDocument/2006/relationships/hyperlink" Target="https://www.mscbs.gob.es/profesionales/saludPublica/ccayes/alertasActual/nCov-China/documentos/Actualizacion_194_COVID-19.pdf" TargetMode="External"/><Relationship Id="rId32" Type="http://schemas.openxmlformats.org/officeDocument/2006/relationships/hyperlink" Target="https://www.mscbs.gob.es/profesionales/saludPublica/ccayes/alertasActual/nCov-China/documentos/Actualizacion_195_COVID-19.pdf" TargetMode="External"/><Relationship Id="rId9" Type="http://schemas.openxmlformats.org/officeDocument/2006/relationships/hyperlink" Target="https://www.mscbs.gob.es/profesionales/saludPublica/ccayes/alertasActual/nCov-China/documentos/Actualizacion_173_COVID-19.pdf" TargetMode="External"/><Relationship Id="rId6" Type="http://schemas.openxmlformats.org/officeDocument/2006/relationships/hyperlink" Target="https://www.mscbs.gob.es/profesionales/saludPublica/ccayes/alertasActual/nCov-China/documentos/Actualizacion_170_COVID-19.pdf" TargetMode="External"/><Relationship Id="rId7" Type="http://schemas.openxmlformats.org/officeDocument/2006/relationships/hyperlink" Target="https://www.mscbs.gob.es/profesionales/saludPublica/ccayes/alertasActual/nCov-China/documentos/Actualizacion_171_COVID-19.pdf" TargetMode="External"/><Relationship Id="rId8" Type="http://schemas.openxmlformats.org/officeDocument/2006/relationships/hyperlink" Target="https://www.mscbs.gob.es/profesionales/saludPublica/ccayes/alertasActual/nCov-China/documentos/Actualizacion_172_COVID-19.pdf" TargetMode="External"/><Relationship Id="rId33" Type="http://schemas.openxmlformats.org/officeDocument/2006/relationships/hyperlink" Target="https://www.mscbs.gob.es/profesionales/saludPublica/ccayes/alertasActual/nCov-China/documentos/Actualizacion_196_COVID-19.pdf" TargetMode="External"/><Relationship Id="rId34" Type="http://schemas.openxmlformats.org/officeDocument/2006/relationships/hyperlink" Target="https://www.mscbs.gob.es/profesionales/saludPublica/ccayes/alertasActual/nCov-China/documentos/Actualizacion_197_COVID-19.pdf" TargetMode="External"/><Relationship Id="rId35" Type="http://schemas.openxmlformats.org/officeDocument/2006/relationships/hyperlink" Target="https://covid19.isciii.es/" TargetMode="External"/><Relationship Id="rId36" Type="http://schemas.openxmlformats.org/officeDocument/2006/relationships/hyperlink" Target="https://covid19.isciii.es/" TargetMode="External"/><Relationship Id="rId10" Type="http://schemas.openxmlformats.org/officeDocument/2006/relationships/hyperlink" Target="https://www.mscbs.gob.es/profesionales/saludPublica/ccayes/alertasActual/nCov-China/documentos/Actualizacion_174_COVID-19.pdf" TargetMode="External"/><Relationship Id="rId11" Type="http://schemas.openxmlformats.org/officeDocument/2006/relationships/hyperlink" Target="https://www.mscbs.gob.es/profesionales/saludPublica/ccayes/alertasActual/nCov-China/documentos/Actualizacion_175_COVID-19.pdf" TargetMode="External"/><Relationship Id="rId12" Type="http://schemas.openxmlformats.org/officeDocument/2006/relationships/hyperlink" Target="https://www.mscbs.gob.es/profesionales/saludPublica/ccayes/alertasActual/nCov-China/documentos/Actualizacion_176_COVID-19.pdf" TargetMode="External"/><Relationship Id="rId13" Type="http://schemas.openxmlformats.org/officeDocument/2006/relationships/hyperlink" Target="https://www.mscbs.gob.es/profesionales/saludPublica/ccayes/alertasActual/nCov-China/documentos/Actualizacion_177_COVID-19.pdf" TargetMode="External"/><Relationship Id="rId14" Type="http://schemas.openxmlformats.org/officeDocument/2006/relationships/hyperlink" Target="https://www.mscbs.gob.es/profesionales/saludPublica/ccayes/alertasActual/nCov-China/documentos/Actualizacion_178_COVID-19.pdf" TargetMode="External"/><Relationship Id="rId15" Type="http://schemas.openxmlformats.org/officeDocument/2006/relationships/hyperlink" Target="https://www.mscbs.gob.es/profesionales/saludPublica/ccayes/alertasActual/nCov-China/documentos/Actualizacion_179_COVID-19.pdf" TargetMode="External"/><Relationship Id="rId16" Type="http://schemas.openxmlformats.org/officeDocument/2006/relationships/hyperlink" Target="https://www.mscbs.gob.es/profesionales/saludPublica/ccayes/alertasActual/nCov-China/documentos/Actualizacion_180_COVID-19.pdf" TargetMode="External"/><Relationship Id="rId17" Type="http://schemas.openxmlformats.org/officeDocument/2006/relationships/hyperlink" Target="https://www.mscbs.gob.es/profesionales/saludPublica/ccayes/alertasActual/nCov-China/documentos/Actualizacion_181_COVID-19.pdf" TargetMode="External"/><Relationship Id="rId18" Type="http://schemas.openxmlformats.org/officeDocument/2006/relationships/hyperlink" Target="https://www.mscbs.gob.es/profesionales/saludPublica/ccayes/alertasActual/nCov-China/documentos/Actualizacion_182_COVID-19.pdf" TargetMode="External"/><Relationship Id="rId19" Type="http://schemas.openxmlformats.org/officeDocument/2006/relationships/hyperlink" Target="https://www.mscbs.gob.es/profesionales/saludPublica/ccayes/alertasActual/nCov-China/documentos/Actualizacion_183_COVID-19.pdf" TargetMode="External"/><Relationship Id="rId37" Type="http://schemas.openxmlformats.org/officeDocument/2006/relationships/hyperlink" Target="https://covid19.isciii.es/" TargetMode="External"/><Relationship Id="rId38" Type="http://schemas.openxmlformats.org/officeDocument/2006/relationships/hyperlink" Target="https://covid19.isciii.es/" TargetMode="External"/><Relationship Id="rId39" Type="http://schemas.openxmlformats.org/officeDocument/2006/relationships/hyperlink" Target="https://covid19.isciii.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D26"/>
  <sheetViews>
    <sheetView topLeftCell="A10" zoomScale="70" zoomScaleNormal="70" zoomScalePageLayoutView="70" workbookViewId="0">
      <selection activeCell="A21" sqref="A21"/>
    </sheetView>
  </sheetViews>
  <sheetFormatPr baseColWidth="10" defaultColWidth="8" defaultRowHeight="15" x14ac:dyDescent="0"/>
  <cols>
    <col min="1" max="2" width="10" style="1" customWidth="1"/>
    <col min="3" max="3" width="30.6640625" style="1" customWidth="1"/>
    <col min="4" max="1025" width="10" style="1" customWidth="1"/>
    <col min="1026" max="16384" width="8" style="1"/>
  </cols>
  <sheetData>
    <row r="1" spans="1:4" s="49" customFormat="1" ht="18">
      <c r="A1" s="51" t="s">
        <v>98</v>
      </c>
    </row>
    <row r="3" spans="1:4">
      <c r="A3" s="52" t="s">
        <v>75</v>
      </c>
    </row>
    <row r="4" spans="1:4">
      <c r="A4" s="37" t="s">
        <v>140</v>
      </c>
    </row>
    <row r="5" spans="1:4">
      <c r="A5" s="49" t="s">
        <v>65</v>
      </c>
    </row>
    <row r="6" spans="1:4">
      <c r="A6" s="1" t="s">
        <v>92</v>
      </c>
    </row>
    <row r="8" spans="1:4">
      <c r="A8" s="52" t="s">
        <v>91</v>
      </c>
    </row>
    <row r="9" spans="1:4">
      <c r="A9" s="38" t="s">
        <v>129</v>
      </c>
    </row>
    <row r="10" spans="1:4">
      <c r="A10" s="49" t="s">
        <v>65</v>
      </c>
    </row>
    <row r="11" spans="1:4">
      <c r="A11" s="15" t="s">
        <v>93</v>
      </c>
      <c r="D11" s="1" t="s">
        <v>76</v>
      </c>
    </row>
    <row r="12" spans="1:4">
      <c r="A12" s="11"/>
    </row>
    <row r="13" spans="1:4">
      <c r="A13" s="52" t="s">
        <v>81</v>
      </c>
    </row>
    <row r="14" spans="1:4">
      <c r="A14" s="38" t="s">
        <v>106</v>
      </c>
      <c r="B14" s="53"/>
    </row>
    <row r="15" spans="1:4">
      <c r="A15" s="49" t="s">
        <v>65</v>
      </c>
    </row>
    <row r="16" spans="1:4">
      <c r="A16" s="1" t="s">
        <v>92</v>
      </c>
    </row>
    <row r="17" spans="1:4">
      <c r="A17" s="15" t="s">
        <v>93</v>
      </c>
      <c r="D17" s="33" t="s">
        <v>43</v>
      </c>
    </row>
    <row r="18" spans="1:4">
      <c r="A18" s="37" t="s">
        <v>99</v>
      </c>
    </row>
    <row r="20" spans="1:4">
      <c r="A20" s="11"/>
    </row>
    <row r="21" spans="1:4">
      <c r="A21" s="52" t="s">
        <v>310</v>
      </c>
    </row>
    <row r="22" spans="1:4">
      <c r="A22" s="38" t="s">
        <v>312</v>
      </c>
    </row>
    <row r="23" spans="1:4">
      <c r="A23" s="49" t="s">
        <v>65</v>
      </c>
    </row>
    <row r="24" spans="1:4">
      <c r="A24" s="1" t="s">
        <v>311</v>
      </c>
    </row>
    <row r="25" spans="1:4">
      <c r="A25" s="15" t="s">
        <v>93</v>
      </c>
    </row>
    <row r="26" spans="1:4">
      <c r="A26" s="37" t="s">
        <v>99</v>
      </c>
    </row>
  </sheetData>
  <hyperlinks>
    <hyperlink ref="A3" location="MSCBS_Data!A1" display="Sheet &quot;MSCBS_Data&quot;."/>
    <hyperlink ref="A8" location="RENAVE_Data!A1" display="Sheet &quot;RENAVE_Data&quot;"/>
    <hyperlink ref="A13" location="DailyTotal!A1" display="Sheet &quot;Daily Total&quot;"/>
    <hyperlink ref="D17" r:id="rId1"/>
    <hyperlink ref="A21" location="'DailyTotal_MSCBS-RENAVE'!A1" display="Sheet &quot;Daily Total_MSCBS-RENAVE&quot;"/>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E159"/>
  <sheetViews>
    <sheetView topLeftCell="A2" zoomScale="80" zoomScaleNormal="80" zoomScalePageLayoutView="80" workbookViewId="0">
      <selection activeCell="T39" sqref="T39"/>
    </sheetView>
  </sheetViews>
  <sheetFormatPr baseColWidth="10" defaultColWidth="10.6640625" defaultRowHeight="15" x14ac:dyDescent="0"/>
  <cols>
    <col min="1" max="1" width="16.1640625" style="1" customWidth="1"/>
    <col min="2" max="2" width="12.1640625" style="1" customWidth="1"/>
    <col min="3" max="3" width="7.1640625" style="1" customWidth="1"/>
    <col min="4" max="4" width="12.1640625" style="1" customWidth="1"/>
    <col min="5" max="5" width="5.1640625" style="1" customWidth="1"/>
    <col min="6" max="6" width="12.1640625" style="1" customWidth="1"/>
    <col min="7" max="7" width="5.33203125" style="1" bestFit="1" customWidth="1"/>
    <col min="8" max="8" width="8.6640625" style="1" customWidth="1"/>
    <col min="9" max="9" width="5.33203125" style="71" customWidth="1"/>
    <col min="10" max="10" width="8.33203125" style="1" bestFit="1" customWidth="1"/>
    <col min="11" max="11" width="6" style="71" customWidth="1"/>
    <col min="12" max="12" width="10.83203125" style="71" customWidth="1"/>
    <col min="13" max="13" width="10.5" style="1" bestFit="1" customWidth="1"/>
    <col min="14" max="14" width="7.6640625" style="71" customWidth="1"/>
    <col min="15" max="15" width="8.6640625" style="1" customWidth="1"/>
    <col min="16" max="16" width="5.33203125" style="71" customWidth="1"/>
    <col min="17" max="17" width="8.33203125" style="1" bestFit="1" customWidth="1"/>
    <col min="18" max="18" width="6" style="71" customWidth="1"/>
    <col min="19" max="19" width="10.83203125" style="71" customWidth="1"/>
    <col min="20" max="20" width="10.5" style="1" bestFit="1" customWidth="1"/>
    <col min="21" max="21" width="7.6640625" style="71" customWidth="1"/>
    <col min="22" max="22" width="8.6640625" style="1" customWidth="1"/>
    <col min="23" max="23" width="5.33203125" style="71" customWidth="1"/>
    <col min="24" max="24" width="8.33203125" style="1" bestFit="1" customWidth="1"/>
    <col min="25" max="25" width="6" style="71" customWidth="1"/>
    <col min="26" max="26" width="12.6640625" style="71" bestFit="1" customWidth="1"/>
    <col min="27" max="27" width="10.5" style="1" bestFit="1" customWidth="1"/>
    <col min="28" max="28" width="7.6640625" style="71" customWidth="1"/>
    <col min="29" max="29" width="8.6640625" style="1" customWidth="1"/>
    <col min="30" max="30" width="5.33203125" style="71" customWidth="1"/>
    <col min="31" max="31" width="8.33203125" style="1" bestFit="1" customWidth="1"/>
    <col min="32" max="32" width="6" style="71" customWidth="1"/>
    <col min="33" max="33" width="10.83203125" style="71" customWidth="1"/>
    <col min="34" max="34" width="16" style="1" bestFit="1" customWidth="1"/>
    <col min="35" max="35" width="7.6640625" style="71" customWidth="1"/>
    <col min="36" max="36" width="8.6640625" style="1" customWidth="1"/>
    <col min="37" max="37" width="5.33203125" style="71" customWidth="1"/>
    <col min="38" max="38" width="8.33203125" style="1" bestFit="1" customWidth="1"/>
    <col min="39" max="39" width="6" style="71" customWidth="1"/>
    <col min="40" max="40" width="10.83203125" style="71" customWidth="1"/>
    <col min="41" max="41" width="10.5" style="1" bestFit="1" customWidth="1"/>
    <col min="42" max="42" width="7.6640625" style="71" customWidth="1"/>
    <col min="43" max="43" width="8.6640625" style="1" customWidth="1"/>
    <col min="44" max="44" width="5.33203125" style="71" customWidth="1"/>
    <col min="45" max="45" width="8.33203125" style="1" bestFit="1" customWidth="1"/>
    <col min="46" max="46" width="6" style="71" customWidth="1"/>
    <col min="47" max="47" width="10.83203125" style="71" customWidth="1"/>
    <col min="48" max="48" width="16" style="1" bestFit="1" customWidth="1"/>
    <col min="49" max="49" width="7.6640625" style="71" customWidth="1"/>
    <col min="50" max="50" width="8.6640625" style="1" customWidth="1"/>
    <col min="51" max="51" width="5.33203125" style="71" customWidth="1"/>
    <col min="52" max="52" width="8.33203125" style="1" bestFit="1" customWidth="1"/>
    <col min="53" max="53" width="6" style="71" customWidth="1"/>
    <col min="54" max="54" width="10.83203125" style="71" customWidth="1"/>
    <col min="55" max="55" width="16" style="1" bestFit="1" customWidth="1"/>
    <col min="56" max="56" width="7.6640625" style="71" customWidth="1"/>
    <col min="57" max="57" width="8.6640625" style="1" customWidth="1"/>
    <col min="58" max="58" width="5.33203125" style="71" customWidth="1"/>
    <col min="59" max="59" width="8.33203125" style="1" bestFit="1" customWidth="1"/>
    <col min="60" max="60" width="6" style="71" customWidth="1"/>
    <col min="61" max="61" width="10.83203125" style="71" customWidth="1"/>
    <col min="62" max="62" width="16" style="1" bestFit="1" customWidth="1"/>
    <col min="63" max="63" width="7.6640625" style="71" customWidth="1"/>
    <col min="64" max="64" width="8.6640625" style="1" customWidth="1"/>
    <col min="65" max="65" width="5.33203125" style="71" customWidth="1"/>
    <col min="66" max="66" width="8.33203125" style="1" bestFit="1" customWidth="1"/>
    <col min="67" max="67" width="6" style="71" customWidth="1"/>
    <col min="68" max="68" width="10.83203125" style="71" customWidth="1"/>
    <col min="69" max="69" width="12.6640625" style="1" customWidth="1"/>
    <col min="70" max="70" width="7.6640625" style="71" customWidth="1"/>
    <col min="71" max="71" width="8.6640625" style="1" customWidth="1"/>
    <col min="72" max="72" width="5.33203125" style="71" customWidth="1"/>
    <col min="73" max="73" width="8.33203125" style="1" bestFit="1" customWidth="1"/>
    <col min="74" max="74" width="6" style="71" customWidth="1"/>
    <col min="75" max="75" width="10.83203125" style="71" customWidth="1"/>
    <col min="76" max="76" width="11.1640625" style="1" customWidth="1"/>
    <col min="77" max="77" width="7.6640625" style="71" customWidth="1"/>
    <col min="78" max="78" width="8.6640625" style="1" customWidth="1"/>
    <col min="79" max="79" width="5.33203125" style="71" customWidth="1"/>
    <col min="80" max="80" width="8.33203125" style="1" bestFit="1" customWidth="1"/>
    <col min="81" max="81" width="6" style="71" customWidth="1"/>
    <col min="82" max="82" width="10.83203125" style="71" customWidth="1"/>
    <col min="83" max="83" width="11.6640625" style="1" customWidth="1"/>
    <col min="84" max="84" width="7.6640625" style="71" customWidth="1"/>
    <col min="85" max="85" width="8.6640625" style="1" customWidth="1"/>
    <col min="86" max="86" width="5.33203125" style="71" customWidth="1"/>
    <col min="87" max="87" width="8.33203125" style="1" bestFit="1" customWidth="1"/>
    <col min="88" max="88" width="6" style="71" customWidth="1"/>
    <col min="89" max="89" width="10.83203125" style="71" customWidth="1"/>
    <col min="90" max="90" width="16" style="1" bestFit="1" customWidth="1"/>
    <col min="91" max="91" width="7.6640625" style="71" customWidth="1"/>
    <col min="92" max="92" width="8.6640625" style="1" customWidth="1"/>
    <col min="93" max="93" width="5.33203125" style="71" customWidth="1"/>
    <col min="94" max="94" width="8.33203125" style="1" bestFit="1" customWidth="1"/>
    <col min="95" max="95" width="6" style="71" customWidth="1"/>
    <col min="96" max="96" width="10.83203125" style="71" customWidth="1"/>
    <col min="97" max="97" width="16" style="1" bestFit="1" customWidth="1"/>
    <col min="98" max="98" width="7.6640625" style="71" customWidth="1"/>
    <col min="99" max="99" width="8.6640625" style="1" customWidth="1"/>
    <col min="100" max="100" width="5.33203125" style="71" customWidth="1"/>
    <col min="101" max="101" width="8.33203125" style="1" bestFit="1" customWidth="1"/>
    <col min="102" max="102" width="6" style="71" customWidth="1"/>
    <col min="103" max="103" width="10.83203125" style="71" customWidth="1"/>
    <col min="104" max="104" width="16" style="1" bestFit="1" customWidth="1"/>
    <col min="105" max="105" width="7.6640625" style="71" customWidth="1"/>
    <col min="106" max="106" width="8.6640625" style="1" customWidth="1"/>
    <col min="107" max="107" width="5.33203125" style="71" customWidth="1"/>
    <col min="108" max="108" width="8.33203125" style="1" bestFit="1" customWidth="1"/>
    <col min="109" max="109" width="6" style="71" customWidth="1"/>
    <col min="110" max="110" width="10.83203125" style="71" customWidth="1"/>
    <col min="111" max="111" width="10.5" style="1" bestFit="1" customWidth="1"/>
    <col min="112" max="112" width="7.6640625" style="71" customWidth="1"/>
    <col min="113" max="113" width="8.6640625" style="1" customWidth="1"/>
    <col min="114" max="114" width="5.33203125" style="71" customWidth="1"/>
    <col min="115" max="115" width="8.33203125" style="1" bestFit="1" customWidth="1"/>
    <col min="116" max="116" width="6" style="71" customWidth="1"/>
    <col min="117" max="117" width="10.83203125" style="71" customWidth="1"/>
    <col min="118" max="118" width="10.5" style="1" bestFit="1" customWidth="1"/>
    <col min="119" max="119" width="7.6640625" style="71" customWidth="1"/>
    <col min="120" max="120" width="8.6640625" style="1" customWidth="1"/>
    <col min="121" max="121" width="5.33203125" style="71" customWidth="1"/>
    <col min="122" max="122" width="8.33203125" style="1" bestFit="1" customWidth="1"/>
    <col min="123" max="123" width="6" style="71" customWidth="1"/>
    <col min="124" max="124" width="10.83203125" style="71" customWidth="1"/>
    <col min="125" max="125" width="10.5" style="1" bestFit="1" customWidth="1"/>
    <col min="126" max="126" width="7.6640625" style="71" customWidth="1"/>
    <col min="127" max="127" width="8.6640625" style="1" customWidth="1"/>
    <col min="128" max="128" width="5.33203125" style="71" customWidth="1"/>
    <col min="129" max="129" width="8.33203125" style="1" bestFit="1" customWidth="1"/>
    <col min="130" max="130" width="6" style="71" customWidth="1"/>
    <col min="131" max="131" width="10.83203125" style="71" customWidth="1"/>
    <col min="132" max="132" width="10.5" style="1" bestFit="1" customWidth="1"/>
    <col min="133" max="133" width="7.6640625" style="71" customWidth="1"/>
    <col min="134" max="134" width="8.6640625" style="1" customWidth="1"/>
    <col min="135" max="135" width="5.33203125" style="71" customWidth="1"/>
    <col min="136" max="136" width="8.33203125" style="1" bestFit="1" customWidth="1"/>
    <col min="137" max="137" width="6" style="71" customWidth="1"/>
    <col min="138" max="138" width="10.83203125" style="71" customWidth="1"/>
    <col min="139" max="139" width="10.5" style="1" bestFit="1" customWidth="1"/>
    <col min="140" max="140" width="7.6640625" style="71" customWidth="1"/>
    <col min="141" max="141" width="8.6640625" style="1" customWidth="1"/>
    <col min="142" max="142" width="5.33203125" style="71" customWidth="1"/>
    <col min="143" max="143" width="8.33203125" style="1" bestFit="1" customWidth="1"/>
    <col min="144" max="144" width="6" style="71" customWidth="1"/>
    <col min="145" max="145" width="10.83203125" style="71" customWidth="1"/>
    <col min="146" max="146" width="10.5" style="1" bestFit="1" customWidth="1"/>
    <col min="147" max="147" width="7.6640625" style="71" customWidth="1"/>
    <col min="148" max="148" width="8.6640625" style="1" customWidth="1"/>
    <col min="149" max="149" width="5.33203125" style="71" customWidth="1"/>
    <col min="150" max="150" width="8.33203125" style="1" bestFit="1" customWidth="1"/>
    <col min="151" max="151" width="6" style="71" customWidth="1"/>
    <col min="152" max="152" width="10.83203125" style="71" customWidth="1"/>
    <col min="153" max="153" width="10.5" style="1" bestFit="1" customWidth="1"/>
    <col min="154" max="154" width="7.6640625" style="71" customWidth="1"/>
    <col min="155" max="155" width="8.6640625" style="1" customWidth="1"/>
    <col min="156" max="156" width="5.33203125" style="71" customWidth="1"/>
    <col min="157" max="157" width="8.33203125" style="1" bestFit="1" customWidth="1"/>
    <col min="158" max="158" width="6" style="71" customWidth="1"/>
    <col min="159" max="159" width="10.83203125" style="71" customWidth="1"/>
    <col min="160" max="160" width="10.5" style="1" bestFit="1" customWidth="1"/>
    <col min="161" max="161" width="7.6640625" style="71" customWidth="1"/>
    <col min="162" max="162" width="8.6640625" style="1" customWidth="1"/>
    <col min="163" max="163" width="5.33203125" style="71" customWidth="1"/>
    <col min="164" max="164" width="8.33203125" style="1" bestFit="1" customWidth="1"/>
    <col min="165" max="165" width="6" style="71" customWidth="1"/>
    <col min="166" max="166" width="10.83203125" style="71" customWidth="1"/>
    <col min="167" max="167" width="10.5" style="1" bestFit="1" customWidth="1"/>
    <col min="168" max="168" width="7.6640625" style="71" customWidth="1"/>
    <col min="169" max="169" width="8.6640625" style="1" customWidth="1"/>
    <col min="170" max="170" width="5.33203125" style="71" customWidth="1"/>
    <col min="171" max="171" width="8.33203125" style="1" bestFit="1" customWidth="1"/>
    <col min="172" max="172" width="6" style="71" customWidth="1"/>
    <col min="173" max="173" width="10.83203125" style="71" customWidth="1"/>
    <col min="174" max="174" width="10.5" style="1" bestFit="1" customWidth="1"/>
    <col min="175" max="175" width="7.6640625" style="71" customWidth="1"/>
    <col min="176" max="176" width="8.6640625" style="1" customWidth="1"/>
    <col min="177" max="177" width="5.33203125" style="71" customWidth="1"/>
    <col min="178" max="178" width="8.33203125" style="1" bestFit="1" customWidth="1"/>
    <col min="179" max="179" width="6" style="71" customWidth="1"/>
    <col min="180" max="180" width="10.83203125" style="71" customWidth="1"/>
    <col min="181" max="181" width="10.5" style="1" bestFit="1" customWidth="1"/>
    <col min="182" max="182" width="7.6640625" style="71" customWidth="1"/>
    <col min="183" max="183" width="8.6640625" style="1" customWidth="1"/>
    <col min="184" max="184" width="5.33203125" style="71" customWidth="1"/>
    <col min="185" max="185" width="8.33203125" style="1" bestFit="1" customWidth="1"/>
    <col min="186" max="186" width="6" style="71" customWidth="1"/>
    <col min="187" max="187" width="10.83203125" style="71" customWidth="1"/>
    <col min="188" max="188" width="10.5" style="1" bestFit="1" customWidth="1"/>
    <col min="189" max="189" width="7.6640625" style="71" customWidth="1"/>
    <col min="190" max="190" width="8.6640625" style="1" customWidth="1"/>
    <col min="191" max="191" width="5.33203125" style="71" customWidth="1"/>
    <col min="192" max="192" width="8.33203125" style="1" bestFit="1" customWidth="1"/>
    <col min="193" max="193" width="6" style="71" customWidth="1"/>
    <col min="194" max="194" width="10.83203125" style="71" customWidth="1"/>
    <col min="195" max="195" width="10.5" style="1" bestFit="1" customWidth="1"/>
    <col min="196" max="196" width="7.6640625" style="71" customWidth="1"/>
    <col min="197" max="197" width="8.6640625" style="1" customWidth="1"/>
    <col min="198" max="198" width="5.33203125" style="71" customWidth="1"/>
    <col min="199" max="199" width="8.33203125" style="1" bestFit="1" customWidth="1"/>
    <col min="200" max="200" width="6" style="71" customWidth="1"/>
    <col min="201" max="201" width="10.83203125" style="71" customWidth="1"/>
    <col min="202" max="202" width="10.5" style="1" bestFit="1" customWidth="1"/>
    <col min="203" max="203" width="7.6640625" style="71" customWidth="1"/>
    <col min="204" max="204" width="8.6640625" style="1" customWidth="1"/>
    <col min="205" max="205" width="5.33203125" style="71" customWidth="1"/>
    <col min="206" max="206" width="8.33203125" style="1" bestFit="1" customWidth="1"/>
    <col min="207" max="207" width="6" style="71" customWidth="1"/>
    <col min="208" max="208" width="10.83203125" style="71" customWidth="1"/>
    <col min="209" max="209" width="10.5" style="1" bestFit="1" customWidth="1"/>
    <col min="210" max="210" width="7.6640625" style="71" customWidth="1"/>
    <col min="211" max="211" width="8.6640625" style="1" customWidth="1"/>
    <col min="212" max="212" width="5.33203125" style="71" customWidth="1"/>
    <col min="213" max="213" width="8.33203125" style="1" bestFit="1" customWidth="1"/>
    <col min="214" max="214" width="6" style="71" customWidth="1"/>
    <col min="215" max="215" width="10.83203125" style="71" customWidth="1"/>
    <col min="216" max="216" width="10.5" style="1" bestFit="1" customWidth="1"/>
    <col min="217" max="217" width="7.6640625" style="71" customWidth="1"/>
    <col min="218" max="218" width="8.6640625" style="1" customWidth="1"/>
    <col min="219" max="219" width="5.33203125" style="71" customWidth="1"/>
    <col min="220" max="220" width="8.33203125" style="1" bestFit="1" customWidth="1"/>
    <col min="221" max="221" width="6" style="71" customWidth="1"/>
    <col min="222" max="222" width="10.83203125" style="71" customWidth="1"/>
    <col min="223" max="223" width="10.5" style="1" bestFit="1" customWidth="1"/>
    <col min="224" max="224" width="7.6640625" style="71" customWidth="1"/>
    <col min="225" max="225" width="8.6640625" style="1" customWidth="1"/>
    <col min="226" max="226" width="5.33203125" style="71" customWidth="1"/>
    <col min="227" max="227" width="8.33203125" style="1" bestFit="1" customWidth="1"/>
    <col min="228" max="228" width="6" style="71" customWidth="1"/>
    <col min="229" max="229" width="10.83203125" style="71" customWidth="1"/>
    <col min="230" max="230" width="10.5" style="1" bestFit="1" customWidth="1"/>
    <col min="231" max="231" width="7.6640625" style="71" customWidth="1"/>
    <col min="232" max="232" width="8.6640625" style="1" customWidth="1"/>
    <col min="233" max="233" width="6.1640625" style="71" customWidth="1"/>
    <col min="234" max="234" width="8.33203125" style="1" bestFit="1" customWidth="1"/>
    <col min="235" max="235" width="6" style="71" customWidth="1"/>
    <col min="236" max="236" width="10.83203125" style="71" customWidth="1"/>
    <col min="237" max="237" width="10.5" style="1" bestFit="1" customWidth="1"/>
    <col min="238" max="238" width="5.5" style="71" customWidth="1"/>
    <col min="239" max="239" width="8.6640625" style="1" customWidth="1"/>
    <col min="240" max="240" width="4.83203125" style="71" bestFit="1" customWidth="1"/>
    <col min="241" max="241" width="8.33203125" style="1" bestFit="1" customWidth="1"/>
    <col min="242" max="242" width="6" style="71" customWidth="1"/>
    <col min="243" max="243" width="10.83203125" style="71" customWidth="1"/>
    <col min="244" max="244" width="10.5" style="1" bestFit="1" customWidth="1"/>
    <col min="245" max="245" width="4.83203125" style="71" bestFit="1" customWidth="1"/>
    <col min="246" max="246" width="6.6640625" style="1" bestFit="1" customWidth="1"/>
    <col min="247" max="247" width="6.1640625" style="71" customWidth="1"/>
    <col min="248" max="248" width="8.33203125" style="1" bestFit="1" customWidth="1"/>
    <col min="249" max="249" width="6.33203125" style="71" customWidth="1"/>
    <col min="250" max="250" width="10.83203125" style="71" customWidth="1"/>
    <col min="251" max="251" width="10.5" style="1" bestFit="1" customWidth="1"/>
    <col min="252" max="252" width="6.6640625" style="71" customWidth="1"/>
    <col min="253" max="253" width="6.6640625" style="1" bestFit="1" customWidth="1"/>
    <col min="254" max="254" width="4.83203125" style="71" bestFit="1" customWidth="1"/>
    <col min="255" max="255" width="8.33203125" style="1" bestFit="1" customWidth="1"/>
    <col min="256" max="256" width="4.83203125" style="71" bestFit="1" customWidth="1"/>
    <col min="257" max="257" width="10.83203125" style="71" customWidth="1"/>
    <col min="258" max="258" width="10.5" style="1" bestFit="1" customWidth="1"/>
    <col min="259" max="259" width="4.83203125" style="71" bestFit="1" customWidth="1"/>
    <col min="260" max="260" width="6.6640625" style="1" bestFit="1" customWidth="1"/>
    <col min="261" max="261" width="4.83203125" style="71" bestFit="1" customWidth="1"/>
    <col min="262" max="262" width="8.33203125" style="1" bestFit="1" customWidth="1"/>
    <col min="263" max="263" width="4.83203125" style="71" bestFit="1" customWidth="1"/>
    <col min="264" max="264" width="10.83203125" style="71" customWidth="1"/>
    <col min="265" max="265" width="10.5" style="1" bestFit="1" customWidth="1"/>
    <col min="266" max="266" width="4.83203125" style="71" bestFit="1" customWidth="1"/>
    <col min="267" max="267" width="6.6640625" style="1" bestFit="1" customWidth="1"/>
    <col min="268" max="268" width="4.83203125" style="71" bestFit="1" customWidth="1"/>
    <col min="269" max="269" width="8.33203125" style="1" bestFit="1" customWidth="1"/>
    <col min="270" max="270" width="4.83203125" style="71" bestFit="1" customWidth="1"/>
    <col min="271" max="271" width="10.83203125" style="71" customWidth="1"/>
    <col min="272" max="272" width="10.5" style="1" bestFit="1" customWidth="1"/>
    <col min="273" max="273" width="4.83203125" style="71" bestFit="1" customWidth="1"/>
    <col min="274" max="274" width="6.6640625" style="1" bestFit="1" customWidth="1"/>
    <col min="275" max="275" width="4.83203125" style="71" bestFit="1" customWidth="1"/>
    <col min="276" max="276" width="8.33203125" style="1" bestFit="1" customWidth="1"/>
    <col min="277" max="277" width="4.83203125" style="71" bestFit="1" customWidth="1"/>
    <col min="278" max="278" width="10.83203125" style="71" customWidth="1"/>
    <col min="279" max="279" width="10.5" style="1" bestFit="1" customWidth="1"/>
    <col min="280" max="280" width="4.83203125" style="71" bestFit="1" customWidth="1"/>
    <col min="281" max="281" width="5.83203125" style="1" customWidth="1"/>
    <col min="282" max="282" width="5.83203125" style="71" customWidth="1"/>
    <col min="283" max="283" width="8.33203125" style="1" bestFit="1" customWidth="1"/>
    <col min="284" max="284" width="5.83203125" style="71" customWidth="1"/>
    <col min="285" max="285" width="10.83203125" style="71" customWidth="1"/>
    <col min="286" max="286" width="10.5" style="1" bestFit="1" customWidth="1"/>
    <col min="287" max="287" width="5.83203125" style="71" customWidth="1"/>
    <col min="288" max="288" width="6.6640625" style="1" bestFit="1" customWidth="1"/>
    <col min="289" max="289" width="4.83203125" style="71" bestFit="1" customWidth="1"/>
    <col min="290" max="290" width="8.33203125" style="1" bestFit="1" customWidth="1"/>
    <col min="291" max="291" width="4.83203125" style="71" bestFit="1" customWidth="1"/>
    <col min="292" max="292" width="10.83203125" style="71" customWidth="1"/>
    <col min="293" max="293" width="10.5" style="1" bestFit="1" customWidth="1"/>
    <col min="294" max="294" width="4.83203125" style="71" bestFit="1" customWidth="1"/>
    <col min="295" max="295" width="6.6640625" style="1" bestFit="1" customWidth="1"/>
    <col min="296" max="296" width="4.83203125" style="71" bestFit="1" customWidth="1"/>
    <col min="297" max="297" width="8.33203125" style="1" bestFit="1" customWidth="1"/>
    <col min="298" max="298" width="5.83203125" style="71" bestFit="1" customWidth="1"/>
    <col min="299" max="299" width="12.6640625" style="71" bestFit="1" customWidth="1"/>
    <col min="300" max="300" width="10.5" style="1" bestFit="1" customWidth="1"/>
    <col min="301" max="301" width="5.83203125" style="71" bestFit="1" customWidth="1"/>
    <col min="302" max="302" width="6.6640625" style="1" bestFit="1" customWidth="1"/>
    <col min="303" max="303" width="5.83203125" style="71" bestFit="1" customWidth="1"/>
    <col min="304" max="304" width="8.33203125" style="1" customWidth="1"/>
    <col min="305" max="305" width="5.83203125" style="71" bestFit="1" customWidth="1"/>
    <col min="306" max="306" width="12.6640625" style="71" bestFit="1" customWidth="1"/>
    <col min="307" max="307" width="10.5" style="1" bestFit="1" customWidth="1"/>
    <col min="308" max="308" width="5.83203125" style="71" bestFit="1" customWidth="1"/>
    <col min="309" max="309" width="6.6640625" style="1" bestFit="1" customWidth="1"/>
    <col min="310" max="310" width="5.83203125" style="71" bestFit="1" customWidth="1"/>
    <col min="311" max="311" width="8.33203125" style="1" bestFit="1" customWidth="1"/>
    <col min="312" max="312" width="5.83203125" style="71" bestFit="1" customWidth="1"/>
    <col min="313" max="313" width="12.6640625" style="71" bestFit="1" customWidth="1"/>
    <col min="314" max="314" width="10.5" style="1" bestFit="1" customWidth="1"/>
    <col min="315" max="315" width="5.83203125" style="71" bestFit="1" customWidth="1"/>
    <col min="316" max="316" width="6.6640625" style="1" bestFit="1" customWidth="1"/>
    <col min="317" max="317" width="5.83203125" style="71" bestFit="1" customWidth="1"/>
    <col min="318" max="318" width="8.33203125" style="1" bestFit="1" customWidth="1"/>
    <col min="319" max="319" width="5.83203125" style="71" bestFit="1" customWidth="1"/>
    <col min="320" max="320" width="12.6640625" style="71" bestFit="1" customWidth="1"/>
    <col min="321" max="321" width="10.5" style="1" bestFit="1" customWidth="1"/>
    <col min="322" max="322" width="5.83203125" style="71" bestFit="1" customWidth="1"/>
    <col min="323" max="323" width="6.6640625" style="1" bestFit="1" customWidth="1"/>
    <col min="324" max="324" width="5.83203125" style="71" bestFit="1" customWidth="1"/>
    <col min="325" max="325" width="8.33203125" style="1" bestFit="1" customWidth="1"/>
    <col min="326" max="326" width="5.83203125" style="71" bestFit="1" customWidth="1"/>
    <col min="327" max="327" width="12.6640625" style="71" bestFit="1" customWidth="1"/>
    <col min="328" max="328" width="10.5" style="1" bestFit="1" customWidth="1"/>
    <col min="329" max="329" width="5.83203125" style="71" bestFit="1" customWidth="1"/>
    <col min="330" max="330" width="6.6640625" style="1" bestFit="1" customWidth="1"/>
    <col min="331" max="331" width="5.83203125" style="71" bestFit="1" customWidth="1"/>
    <col min="332" max="332" width="8.33203125" style="1" bestFit="1" customWidth="1"/>
    <col min="333" max="333" width="5.83203125" style="71" bestFit="1" customWidth="1"/>
    <col min="334" max="334" width="12.6640625" style="71" bestFit="1" customWidth="1"/>
    <col min="335" max="335" width="10.5" style="1" bestFit="1" customWidth="1"/>
    <col min="336" max="336" width="5.83203125" style="71" bestFit="1" customWidth="1"/>
    <col min="337" max="337" width="6.6640625" style="1" bestFit="1" customWidth="1"/>
    <col min="338" max="338" width="5.83203125" style="71" bestFit="1" customWidth="1"/>
    <col min="339" max="339" width="8.33203125" style="1" bestFit="1" customWidth="1"/>
    <col min="340" max="340" width="5.83203125" style="71" bestFit="1" customWidth="1"/>
    <col min="341" max="341" width="12.6640625" style="71" bestFit="1" customWidth="1"/>
    <col min="342" max="342" width="10.5" style="1" bestFit="1" customWidth="1"/>
    <col min="343" max="343" width="5.83203125" style="71" bestFit="1" customWidth="1"/>
    <col min="344" max="16384" width="10.6640625" style="1"/>
  </cols>
  <sheetData>
    <row r="1" spans="1:343" s="41" customFormat="1" ht="20.25">
      <c r="A1" s="41" t="s">
        <v>98</v>
      </c>
      <c r="I1" s="65"/>
      <c r="K1" s="65"/>
      <c r="L1" s="65"/>
      <c r="N1" s="65"/>
      <c r="P1" s="65"/>
      <c r="R1" s="65"/>
      <c r="S1" s="65"/>
      <c r="U1" s="65"/>
      <c r="W1" s="65"/>
      <c r="Y1" s="65"/>
      <c r="Z1" s="65"/>
      <c r="AB1" s="65"/>
      <c r="AD1" s="65"/>
      <c r="AF1" s="65"/>
      <c r="AG1" s="65"/>
      <c r="AI1" s="65"/>
      <c r="AK1" s="65"/>
      <c r="AM1" s="65"/>
      <c r="AN1" s="65"/>
      <c r="AP1" s="65"/>
      <c r="AR1" s="65"/>
      <c r="AT1" s="65"/>
      <c r="AU1" s="65"/>
      <c r="AW1" s="65"/>
      <c r="AY1" s="65"/>
      <c r="BA1" s="65"/>
      <c r="BB1" s="65"/>
      <c r="BD1" s="65"/>
      <c r="BF1" s="65"/>
      <c r="BH1" s="65"/>
      <c r="BI1" s="65"/>
      <c r="BK1" s="65"/>
      <c r="BM1" s="65"/>
      <c r="BO1" s="65"/>
      <c r="BP1" s="65"/>
      <c r="BR1" s="65"/>
      <c r="BT1" s="65"/>
      <c r="BV1" s="65"/>
      <c r="BW1" s="65"/>
      <c r="BY1" s="65"/>
      <c r="CA1" s="65"/>
      <c r="CC1" s="65"/>
      <c r="CD1" s="65"/>
      <c r="CF1" s="65"/>
      <c r="CH1" s="65"/>
      <c r="CJ1" s="65"/>
      <c r="CK1" s="65"/>
      <c r="CM1" s="65"/>
      <c r="CO1" s="65"/>
      <c r="CQ1" s="65"/>
      <c r="CR1" s="65"/>
      <c r="CT1" s="65"/>
      <c r="CV1" s="65"/>
      <c r="CX1" s="65"/>
      <c r="CY1" s="65"/>
      <c r="DA1" s="65"/>
      <c r="DC1" s="65"/>
      <c r="DE1" s="65"/>
      <c r="DF1" s="65"/>
      <c r="DH1" s="65"/>
      <c r="DJ1" s="65"/>
      <c r="DL1" s="65"/>
      <c r="DM1" s="65"/>
      <c r="DO1" s="65"/>
      <c r="DQ1" s="65"/>
      <c r="DS1" s="65"/>
      <c r="DT1" s="65"/>
      <c r="DV1" s="65"/>
      <c r="DX1" s="65"/>
      <c r="DZ1" s="65"/>
      <c r="EA1" s="65"/>
      <c r="EC1" s="65"/>
      <c r="EE1" s="65"/>
      <c r="EG1" s="65"/>
      <c r="EH1" s="65"/>
      <c r="EJ1" s="65"/>
      <c r="EL1" s="65"/>
      <c r="EN1" s="65"/>
      <c r="EO1" s="65"/>
      <c r="EQ1" s="65"/>
      <c r="ES1" s="65"/>
      <c r="EU1" s="65"/>
      <c r="EV1" s="65"/>
      <c r="EX1" s="65"/>
      <c r="EZ1" s="65"/>
      <c r="FB1" s="65"/>
      <c r="FC1" s="65"/>
      <c r="FE1" s="65"/>
      <c r="FG1" s="65"/>
      <c r="FI1" s="65"/>
      <c r="FJ1" s="65"/>
      <c r="FL1" s="65"/>
      <c r="FN1" s="65"/>
      <c r="FP1" s="65"/>
      <c r="FQ1" s="65"/>
      <c r="FS1" s="65"/>
      <c r="FU1" s="65"/>
      <c r="FW1" s="65"/>
      <c r="FX1" s="65"/>
      <c r="FZ1" s="65"/>
      <c r="GB1" s="65"/>
      <c r="GD1" s="65"/>
      <c r="GE1" s="65"/>
      <c r="GG1" s="65"/>
      <c r="GI1" s="65"/>
      <c r="GK1" s="65"/>
      <c r="GL1" s="65"/>
      <c r="GN1" s="65"/>
      <c r="GP1" s="65"/>
      <c r="GR1" s="65"/>
      <c r="GS1" s="65"/>
      <c r="GU1" s="65"/>
      <c r="GW1" s="65"/>
      <c r="GY1" s="65"/>
      <c r="GZ1" s="65"/>
      <c r="HB1" s="65"/>
      <c r="HD1" s="65"/>
      <c r="HF1" s="65"/>
      <c r="HG1" s="65"/>
      <c r="HI1" s="65"/>
      <c r="HK1" s="65"/>
      <c r="HM1" s="65"/>
      <c r="HN1" s="65"/>
      <c r="HP1" s="65"/>
      <c r="HR1" s="65"/>
      <c r="HT1" s="65"/>
      <c r="HU1" s="65"/>
      <c r="HW1" s="65"/>
      <c r="HY1" s="65"/>
      <c r="IA1" s="65"/>
      <c r="IB1" s="65"/>
      <c r="ID1" s="65"/>
      <c r="IF1" s="65"/>
      <c r="IH1" s="65"/>
      <c r="II1" s="65"/>
      <c r="IK1" s="65"/>
      <c r="IM1" s="65"/>
      <c r="IO1" s="65"/>
      <c r="IP1" s="65"/>
      <c r="IR1" s="65"/>
      <c r="IT1" s="65"/>
      <c r="IV1" s="65"/>
      <c r="IW1" s="65"/>
      <c r="IY1" s="65"/>
      <c r="JA1" s="65"/>
      <c r="JC1" s="65"/>
      <c r="JD1" s="65"/>
      <c r="JF1" s="65"/>
      <c r="JH1" s="65"/>
      <c r="JJ1" s="65"/>
      <c r="JK1" s="65"/>
      <c r="JM1" s="65"/>
      <c r="JO1" s="65"/>
      <c r="JQ1" s="65"/>
      <c r="JR1" s="65"/>
      <c r="JT1" s="65"/>
      <c r="JV1" s="65"/>
      <c r="JX1" s="65"/>
      <c r="JY1" s="65"/>
      <c r="KA1" s="65"/>
      <c r="KC1" s="65"/>
      <c r="KE1" s="65"/>
      <c r="KF1" s="65"/>
      <c r="KH1" s="65"/>
      <c r="KJ1" s="65"/>
      <c r="KL1" s="65"/>
      <c r="KM1" s="65"/>
      <c r="KO1" s="65"/>
      <c r="KQ1" s="65"/>
      <c r="KS1" s="65"/>
      <c r="KT1" s="65"/>
      <c r="KV1" s="65"/>
      <c r="KX1" s="65"/>
      <c r="KZ1" s="65"/>
      <c r="LA1" s="65"/>
      <c r="LC1" s="65"/>
      <c r="LE1" s="65"/>
      <c r="LG1" s="65"/>
      <c r="LH1" s="65"/>
      <c r="LJ1" s="65"/>
      <c r="LL1" s="65"/>
      <c r="LN1" s="65"/>
      <c r="LO1" s="65"/>
      <c r="LQ1" s="65"/>
      <c r="LS1" s="65"/>
      <c r="LU1" s="65"/>
      <c r="LV1" s="65"/>
      <c r="LX1" s="65"/>
      <c r="LZ1" s="65"/>
      <c r="MB1" s="65"/>
      <c r="MC1" s="65"/>
      <c r="ME1" s="65"/>
    </row>
    <row r="2" spans="1:343" s="44" customFormat="1" ht="21">
      <c r="A2" s="42" t="s">
        <v>107</v>
      </c>
      <c r="B2" s="43"/>
      <c r="C2" s="43"/>
      <c r="D2" s="43"/>
      <c r="E2" s="43"/>
      <c r="F2" s="43"/>
      <c r="G2" s="43"/>
      <c r="H2" s="43"/>
      <c r="I2" s="66"/>
      <c r="J2" s="43"/>
      <c r="K2" s="66"/>
      <c r="L2" s="66"/>
      <c r="M2" s="43"/>
      <c r="N2" s="66"/>
      <c r="O2" s="43"/>
      <c r="P2" s="66"/>
      <c r="Q2" s="43"/>
      <c r="R2" s="66"/>
      <c r="S2" s="66"/>
      <c r="T2" s="43"/>
      <c r="U2" s="66"/>
      <c r="V2" s="43"/>
      <c r="W2" s="66"/>
      <c r="X2" s="43"/>
      <c r="Y2" s="66"/>
      <c r="Z2" s="66"/>
      <c r="AA2" s="43"/>
      <c r="AB2" s="66"/>
      <c r="AC2" s="43"/>
      <c r="AD2" s="66"/>
      <c r="AE2" s="43"/>
      <c r="AF2" s="66"/>
      <c r="AG2" s="66"/>
      <c r="AH2" s="43"/>
      <c r="AI2" s="66"/>
      <c r="AJ2" s="43"/>
      <c r="AK2" s="66"/>
      <c r="AL2" s="43"/>
      <c r="AM2" s="66"/>
      <c r="AN2" s="66"/>
      <c r="AO2" s="43"/>
      <c r="AP2" s="66"/>
      <c r="AQ2" s="43"/>
      <c r="AR2" s="66"/>
      <c r="AS2" s="43"/>
      <c r="AT2" s="66"/>
      <c r="AU2" s="66"/>
      <c r="AV2" s="43"/>
      <c r="AW2" s="66"/>
      <c r="AX2" s="43"/>
      <c r="AY2" s="66"/>
      <c r="AZ2" s="43"/>
      <c r="BA2" s="66"/>
      <c r="BB2" s="66"/>
      <c r="BC2" s="43"/>
      <c r="BD2" s="66"/>
      <c r="BE2" s="43"/>
      <c r="BF2" s="66"/>
      <c r="BG2" s="43"/>
      <c r="BH2" s="66"/>
      <c r="BI2" s="66"/>
      <c r="BJ2" s="43"/>
      <c r="BK2" s="66"/>
      <c r="BL2" s="43"/>
      <c r="BM2" s="66"/>
      <c r="BN2" s="43"/>
      <c r="BO2" s="66"/>
      <c r="BP2" s="66"/>
      <c r="BQ2" s="43"/>
      <c r="BR2" s="66"/>
      <c r="BS2" s="43"/>
      <c r="BT2" s="66"/>
      <c r="BU2" s="43"/>
      <c r="BV2" s="66"/>
      <c r="BW2" s="66"/>
      <c r="BX2" s="43"/>
      <c r="BY2" s="66"/>
      <c r="BZ2" s="43"/>
      <c r="CA2" s="66"/>
      <c r="CB2" s="43"/>
      <c r="CC2" s="66"/>
      <c r="CD2" s="66"/>
      <c r="CE2" s="43"/>
      <c r="CF2" s="66"/>
      <c r="CG2" s="43"/>
      <c r="CH2" s="66"/>
      <c r="CI2" s="43"/>
      <c r="CJ2" s="66"/>
      <c r="CK2" s="66"/>
      <c r="CL2" s="43"/>
      <c r="CM2" s="66"/>
      <c r="CN2" s="43"/>
      <c r="CO2" s="66"/>
      <c r="CP2" s="43"/>
      <c r="CQ2" s="66"/>
      <c r="CR2" s="66"/>
      <c r="CS2" s="43"/>
      <c r="CT2" s="66"/>
      <c r="CU2" s="43"/>
      <c r="CV2" s="66"/>
      <c r="CW2" s="43"/>
      <c r="CX2" s="66"/>
      <c r="CY2" s="66"/>
      <c r="CZ2" s="43"/>
      <c r="DA2" s="66"/>
      <c r="DB2" s="43"/>
      <c r="DC2" s="66"/>
      <c r="DD2" s="43"/>
      <c r="DE2" s="66"/>
      <c r="DF2" s="66"/>
      <c r="DG2" s="43"/>
      <c r="DH2" s="66"/>
      <c r="DI2" s="43"/>
      <c r="DJ2" s="66"/>
      <c r="DK2" s="43"/>
      <c r="DL2" s="66"/>
      <c r="DM2" s="66"/>
      <c r="DN2" s="43"/>
      <c r="DO2" s="66"/>
      <c r="DP2" s="43"/>
      <c r="DQ2" s="66"/>
      <c r="DR2" s="43"/>
      <c r="DS2" s="66"/>
      <c r="DT2" s="66"/>
      <c r="DU2" s="43"/>
      <c r="DV2" s="66"/>
      <c r="DW2" s="43"/>
      <c r="DX2" s="66"/>
      <c r="DY2" s="43"/>
      <c r="DZ2" s="66"/>
      <c r="EA2" s="66"/>
      <c r="EB2" s="43"/>
      <c r="EC2" s="66"/>
      <c r="ED2" s="43"/>
      <c r="EE2" s="66"/>
      <c r="EF2" s="43"/>
      <c r="EG2" s="66"/>
      <c r="EH2" s="66"/>
      <c r="EI2" s="43"/>
      <c r="EJ2" s="66"/>
      <c r="EK2" s="43"/>
      <c r="EL2" s="66"/>
      <c r="EM2" s="43"/>
      <c r="EN2" s="66"/>
      <c r="EO2" s="66"/>
      <c r="EP2" s="43"/>
      <c r="EQ2" s="66"/>
      <c r="ER2" s="43"/>
      <c r="ES2" s="66"/>
      <c r="ET2" s="43"/>
      <c r="EU2" s="66"/>
      <c r="EV2" s="66"/>
      <c r="EW2" s="43"/>
      <c r="EX2" s="66"/>
      <c r="EY2" s="43"/>
      <c r="EZ2" s="66"/>
      <c r="FA2" s="43"/>
      <c r="FB2" s="66"/>
      <c r="FC2" s="66"/>
      <c r="FD2" s="43"/>
      <c r="FE2" s="66"/>
      <c r="FF2" s="43"/>
      <c r="FG2" s="66"/>
      <c r="FH2" s="43"/>
      <c r="FI2" s="66"/>
      <c r="FJ2" s="66"/>
      <c r="FK2" s="43"/>
      <c r="FL2" s="66"/>
      <c r="FM2" s="43"/>
      <c r="FN2" s="66"/>
      <c r="FO2" s="43"/>
      <c r="FP2" s="66"/>
      <c r="FQ2" s="66"/>
      <c r="FR2" s="43"/>
      <c r="FS2" s="66"/>
      <c r="FT2" s="43"/>
      <c r="FU2" s="66"/>
      <c r="FV2" s="43"/>
      <c r="FW2" s="66"/>
      <c r="FX2" s="66"/>
      <c r="FY2" s="43"/>
      <c r="FZ2" s="66"/>
      <c r="GA2" s="43"/>
      <c r="GB2" s="66"/>
      <c r="GC2" s="43"/>
      <c r="GD2" s="66"/>
      <c r="GE2" s="66"/>
      <c r="GF2" s="43"/>
      <c r="GG2" s="66"/>
      <c r="GH2" s="43"/>
      <c r="GI2" s="66"/>
      <c r="GJ2" s="43"/>
      <c r="GK2" s="66"/>
      <c r="GL2" s="66"/>
      <c r="GM2" s="43"/>
      <c r="GN2" s="66"/>
      <c r="GO2" s="43"/>
      <c r="GP2" s="66"/>
      <c r="GQ2" s="43"/>
      <c r="GR2" s="66"/>
      <c r="GS2" s="66"/>
      <c r="GT2" s="43"/>
      <c r="GU2" s="66"/>
      <c r="GV2" s="43"/>
      <c r="GW2" s="66"/>
      <c r="GX2" s="43"/>
      <c r="GY2" s="66"/>
      <c r="GZ2" s="66"/>
      <c r="HA2" s="43"/>
      <c r="HB2" s="66"/>
      <c r="HC2" s="43"/>
      <c r="HD2" s="66"/>
      <c r="HE2" s="43"/>
      <c r="HF2" s="66"/>
      <c r="HG2" s="66"/>
      <c r="HH2" s="43"/>
      <c r="HI2" s="66"/>
      <c r="HJ2" s="43"/>
      <c r="HK2" s="66"/>
      <c r="HL2" s="43"/>
      <c r="HM2" s="66"/>
      <c r="HN2" s="66"/>
      <c r="HO2" s="43"/>
      <c r="HP2" s="66"/>
      <c r="HQ2" s="43"/>
      <c r="HR2" s="66"/>
      <c r="HS2" s="43"/>
      <c r="HT2" s="66"/>
      <c r="HU2" s="66"/>
      <c r="HV2" s="43"/>
      <c r="HW2" s="66"/>
      <c r="HX2" s="43"/>
      <c r="HY2" s="66"/>
      <c r="HZ2" s="43"/>
      <c r="IA2" s="66"/>
      <c r="IB2" s="66"/>
      <c r="IC2" s="43"/>
      <c r="ID2" s="66"/>
      <c r="IE2" s="43"/>
      <c r="IF2" s="66"/>
      <c r="IG2" s="43"/>
      <c r="IH2" s="66"/>
      <c r="II2" s="66"/>
      <c r="IJ2" s="43"/>
      <c r="IK2" s="66"/>
      <c r="IL2" s="43"/>
      <c r="IM2" s="66"/>
      <c r="IN2" s="43"/>
      <c r="IO2" s="66"/>
      <c r="IP2" s="66"/>
      <c r="IQ2" s="43"/>
      <c r="IR2" s="66"/>
      <c r="IS2" s="43"/>
      <c r="IT2" s="66"/>
      <c r="IU2" s="43"/>
      <c r="IV2" s="66"/>
      <c r="IW2" s="66"/>
      <c r="IX2" s="43"/>
      <c r="IY2" s="66"/>
      <c r="IZ2" s="43"/>
      <c r="JA2" s="66"/>
      <c r="JB2" s="43"/>
      <c r="JC2" s="66"/>
      <c r="JD2" s="66"/>
      <c r="JE2" s="43"/>
      <c r="JF2" s="66"/>
      <c r="JG2" s="43"/>
      <c r="JH2" s="66"/>
      <c r="JI2" s="43"/>
      <c r="JJ2" s="66"/>
      <c r="JK2" s="66"/>
      <c r="JL2" s="43"/>
      <c r="JM2" s="66"/>
      <c r="JO2" s="66"/>
      <c r="JQ2" s="66"/>
      <c r="JR2" s="66"/>
      <c r="JT2" s="66"/>
      <c r="JV2" s="66"/>
      <c r="JX2" s="66"/>
      <c r="JY2" s="66"/>
      <c r="KA2" s="66"/>
      <c r="KC2" s="66"/>
      <c r="KE2" s="66"/>
      <c r="KF2" s="66"/>
      <c r="KH2" s="66"/>
      <c r="KJ2" s="66"/>
      <c r="KL2" s="66"/>
      <c r="KM2" s="66"/>
      <c r="KO2" s="66"/>
      <c r="KP2" s="45"/>
      <c r="KQ2" s="66"/>
      <c r="KS2" s="66"/>
      <c r="KT2" s="66"/>
      <c r="KV2" s="66"/>
      <c r="KW2" s="46"/>
      <c r="KX2" s="66"/>
      <c r="KY2" s="46"/>
      <c r="KZ2" s="66"/>
      <c r="LA2" s="66"/>
      <c r="LB2" s="45"/>
      <c r="LC2" s="66"/>
      <c r="LD2" s="46"/>
      <c r="LE2" s="66"/>
      <c r="LF2" s="46"/>
      <c r="LG2" s="66"/>
      <c r="LH2" s="66"/>
      <c r="LI2" s="46"/>
      <c r="LJ2" s="66"/>
      <c r="LK2" s="46"/>
      <c r="LL2" s="66"/>
      <c r="LM2" s="46"/>
      <c r="LN2" s="66"/>
      <c r="LO2" s="66"/>
      <c r="LP2" s="46"/>
      <c r="LQ2" s="66"/>
      <c r="LR2" s="46"/>
      <c r="LS2" s="66"/>
      <c r="LT2" s="46"/>
      <c r="LU2" s="66"/>
      <c r="LV2" s="66"/>
      <c r="LW2" s="46"/>
      <c r="LX2" s="66"/>
      <c r="LY2" s="46"/>
      <c r="LZ2" s="66"/>
      <c r="MA2" s="46"/>
      <c r="MB2" s="66"/>
      <c r="MC2" s="66"/>
      <c r="MD2" s="46"/>
      <c r="ME2" s="66"/>
    </row>
    <row r="3" spans="1:343">
      <c r="A3" s="50" t="s">
        <v>105</v>
      </c>
      <c r="B3" s="13"/>
      <c r="C3" s="13"/>
      <c r="D3" s="13"/>
      <c r="E3" s="13"/>
      <c r="F3" s="13"/>
      <c r="G3" s="13"/>
      <c r="H3" s="13"/>
      <c r="I3" s="67"/>
      <c r="J3" s="13"/>
      <c r="K3" s="67"/>
      <c r="L3" s="67"/>
      <c r="M3" s="13"/>
      <c r="N3" s="67"/>
      <c r="O3" s="13"/>
      <c r="P3" s="67"/>
      <c r="Q3" s="13"/>
      <c r="R3" s="67"/>
      <c r="S3" s="67"/>
      <c r="T3" s="13"/>
      <c r="U3" s="67"/>
      <c r="V3" s="13"/>
      <c r="W3" s="67"/>
      <c r="X3" s="13"/>
      <c r="Y3" s="67"/>
      <c r="Z3" s="67"/>
      <c r="AA3" s="13"/>
      <c r="AB3" s="67"/>
      <c r="AC3" s="13"/>
      <c r="AD3" s="67"/>
      <c r="AE3" s="13"/>
      <c r="AF3" s="67"/>
      <c r="AG3" s="67"/>
      <c r="AH3" s="13"/>
      <c r="AI3" s="67"/>
      <c r="AJ3" s="13"/>
      <c r="AK3" s="67"/>
      <c r="AL3" s="13"/>
      <c r="AM3" s="67"/>
      <c r="AN3" s="67"/>
      <c r="AO3" s="13"/>
      <c r="AP3" s="67"/>
      <c r="AQ3" s="13"/>
      <c r="AR3" s="67"/>
      <c r="AS3" s="13"/>
      <c r="AT3" s="67"/>
      <c r="AU3" s="67"/>
      <c r="AV3" s="13"/>
      <c r="AW3" s="67"/>
      <c r="AX3" s="13"/>
      <c r="AY3" s="67"/>
      <c r="AZ3" s="13"/>
      <c r="BA3" s="67"/>
      <c r="BB3" s="67"/>
      <c r="BC3" s="13"/>
      <c r="BD3" s="67"/>
      <c r="BE3" s="13"/>
      <c r="BF3" s="67"/>
      <c r="BG3" s="13"/>
      <c r="BH3" s="67"/>
      <c r="BI3" s="67"/>
      <c r="BJ3" s="13"/>
      <c r="BK3" s="67"/>
      <c r="BL3" s="13"/>
      <c r="BM3" s="67"/>
      <c r="BN3" s="13"/>
      <c r="BO3" s="67"/>
      <c r="BP3" s="67"/>
      <c r="BQ3" s="13"/>
      <c r="BR3" s="67"/>
      <c r="BS3" s="13"/>
      <c r="BT3" s="67"/>
      <c r="BU3" s="13"/>
      <c r="BV3" s="67"/>
      <c r="BW3" s="67"/>
      <c r="BX3" s="13"/>
      <c r="BY3" s="67"/>
      <c r="BZ3" s="13"/>
      <c r="CA3" s="67"/>
      <c r="CB3" s="13"/>
      <c r="CC3" s="67"/>
      <c r="CD3" s="67"/>
      <c r="CE3" s="13"/>
      <c r="CF3" s="67"/>
      <c r="CG3" s="13"/>
      <c r="CH3" s="67"/>
      <c r="CI3" s="13"/>
      <c r="CJ3" s="67"/>
      <c r="CK3" s="67"/>
      <c r="CL3" s="13"/>
      <c r="CM3" s="67"/>
      <c r="CN3" s="13"/>
      <c r="CO3" s="67"/>
      <c r="CP3" s="13"/>
      <c r="CQ3" s="67"/>
      <c r="CR3" s="67"/>
      <c r="CS3" s="13"/>
      <c r="CT3" s="67"/>
      <c r="CU3" s="13"/>
      <c r="CV3" s="67"/>
      <c r="CW3" s="13"/>
      <c r="CX3" s="67"/>
      <c r="CY3" s="67"/>
      <c r="CZ3" s="13"/>
      <c r="DA3" s="67"/>
      <c r="DB3" s="13"/>
      <c r="DC3" s="67"/>
      <c r="DD3" s="13"/>
      <c r="DE3" s="67"/>
      <c r="DF3" s="67"/>
      <c r="DG3" s="13"/>
      <c r="DH3" s="67"/>
      <c r="DI3" s="13"/>
      <c r="DJ3" s="67"/>
      <c r="DK3" s="13"/>
      <c r="DL3" s="67"/>
      <c r="DM3" s="67"/>
      <c r="DN3" s="13"/>
      <c r="DO3" s="67"/>
      <c r="DP3" s="13"/>
      <c r="DQ3" s="67"/>
      <c r="DR3" s="13"/>
      <c r="DS3" s="67"/>
      <c r="DT3" s="67"/>
      <c r="DU3" s="13"/>
      <c r="DV3" s="67"/>
      <c r="DW3" s="13"/>
      <c r="DX3" s="67"/>
      <c r="DY3" s="13"/>
      <c r="DZ3" s="67"/>
      <c r="EA3" s="67"/>
      <c r="EB3" s="13"/>
      <c r="EC3" s="67"/>
      <c r="ED3" s="13"/>
      <c r="EE3" s="67"/>
      <c r="EF3" s="13"/>
      <c r="EG3" s="67"/>
      <c r="EH3" s="67"/>
      <c r="EI3" s="13"/>
      <c r="EJ3" s="67"/>
      <c r="EK3" s="13"/>
      <c r="EL3" s="67"/>
      <c r="EM3" s="13"/>
      <c r="EN3" s="67"/>
      <c r="EO3" s="67"/>
      <c r="EP3" s="13"/>
      <c r="EQ3" s="67"/>
      <c r="ER3" s="13"/>
      <c r="ES3" s="67"/>
      <c r="ET3" s="13"/>
      <c r="EU3" s="67"/>
      <c r="EV3" s="67"/>
      <c r="EW3" s="13"/>
      <c r="EX3" s="67"/>
      <c r="EY3" s="13"/>
      <c r="EZ3" s="67"/>
      <c r="FA3" s="13"/>
      <c r="FB3" s="67"/>
      <c r="FC3" s="67"/>
      <c r="FD3" s="13"/>
      <c r="FE3" s="67"/>
      <c r="FF3" s="13"/>
      <c r="FG3" s="67"/>
      <c r="FH3" s="13"/>
      <c r="FI3" s="67"/>
      <c r="FJ3" s="67"/>
      <c r="FK3" s="13"/>
      <c r="FL3" s="67"/>
      <c r="FM3" s="13"/>
      <c r="FN3" s="67"/>
      <c r="FO3" s="13"/>
      <c r="FP3" s="67"/>
      <c r="FQ3" s="67"/>
      <c r="FR3" s="13"/>
      <c r="FS3" s="67"/>
      <c r="FT3" s="13"/>
      <c r="FU3" s="67"/>
      <c r="FV3" s="13"/>
      <c r="FW3" s="67"/>
      <c r="FX3" s="67"/>
      <c r="FY3" s="13"/>
      <c r="FZ3" s="67"/>
      <c r="GA3" s="13"/>
      <c r="GB3" s="67"/>
      <c r="GC3" s="13"/>
      <c r="GD3" s="67"/>
      <c r="GE3" s="67"/>
      <c r="GF3" s="13"/>
      <c r="GG3" s="67"/>
      <c r="GH3" s="13"/>
      <c r="GI3" s="67"/>
      <c r="GJ3" s="13"/>
      <c r="GK3" s="67"/>
      <c r="GL3" s="67"/>
      <c r="GM3" s="13"/>
      <c r="GN3" s="67"/>
      <c r="GO3" s="13"/>
      <c r="GP3" s="67"/>
      <c r="GQ3" s="13"/>
      <c r="GR3" s="67"/>
      <c r="GS3" s="67"/>
      <c r="GT3" s="13"/>
      <c r="GU3" s="67"/>
      <c r="GV3" s="13"/>
      <c r="GW3" s="67"/>
      <c r="GX3" s="13"/>
      <c r="GY3" s="67"/>
      <c r="GZ3" s="67"/>
      <c r="HA3" s="13"/>
      <c r="HB3" s="67"/>
      <c r="HC3" s="13"/>
      <c r="HD3" s="67"/>
      <c r="HE3" s="13"/>
      <c r="HF3" s="67"/>
      <c r="HG3" s="67"/>
      <c r="HH3" s="13"/>
      <c r="HI3" s="67"/>
      <c r="HJ3" s="13"/>
      <c r="HK3" s="67"/>
      <c r="HL3" s="13"/>
      <c r="HM3" s="67"/>
      <c r="HN3" s="67"/>
      <c r="HO3" s="13"/>
      <c r="HP3" s="67"/>
      <c r="HQ3" s="13"/>
      <c r="HR3" s="67"/>
      <c r="HS3" s="13"/>
      <c r="HT3" s="67"/>
      <c r="HU3" s="67"/>
      <c r="HV3" s="13"/>
      <c r="HW3" s="67"/>
      <c r="HX3" s="13"/>
      <c r="HY3" s="67"/>
      <c r="HZ3" s="13"/>
      <c r="IA3" s="67"/>
      <c r="IB3" s="67"/>
      <c r="IC3" s="13"/>
      <c r="ID3" s="67"/>
      <c r="IE3" s="13"/>
      <c r="IF3" s="67"/>
      <c r="IG3" s="13"/>
      <c r="IH3" s="67"/>
      <c r="II3" s="67"/>
      <c r="IJ3" s="13"/>
      <c r="IK3" s="67"/>
      <c r="IL3" s="13"/>
      <c r="IM3" s="67"/>
      <c r="IN3" s="13"/>
      <c r="IO3" s="67"/>
      <c r="IP3" s="67"/>
      <c r="IQ3" s="13"/>
      <c r="IR3" s="67"/>
      <c r="IS3" s="13"/>
      <c r="IT3" s="67"/>
      <c r="IU3" s="13"/>
      <c r="IV3" s="67"/>
      <c r="IW3" s="67"/>
      <c r="IX3" s="13"/>
      <c r="IY3" s="67"/>
      <c r="IZ3" s="13"/>
      <c r="JA3" s="67"/>
      <c r="JB3" s="13"/>
      <c r="JC3" s="67"/>
      <c r="JD3" s="67"/>
      <c r="JE3" s="13"/>
      <c r="JF3" s="67"/>
      <c r="JG3" s="13"/>
      <c r="JH3" s="67"/>
      <c r="JI3" s="13"/>
      <c r="JJ3" s="67"/>
      <c r="JK3" s="67"/>
      <c r="JL3" s="13"/>
      <c r="JM3" s="67"/>
      <c r="JO3" s="67"/>
      <c r="JQ3" s="67"/>
      <c r="JR3" s="67"/>
      <c r="JT3" s="67"/>
      <c r="JV3" s="67"/>
      <c r="JX3" s="67"/>
      <c r="JY3" s="67"/>
      <c r="KA3" s="67"/>
      <c r="KC3" s="67"/>
      <c r="KE3" s="67"/>
      <c r="KF3" s="67"/>
      <c r="KH3" s="67"/>
      <c r="KJ3" s="67"/>
      <c r="KL3" s="67"/>
      <c r="KM3" s="67"/>
      <c r="KO3" s="67"/>
      <c r="KP3" s="4"/>
      <c r="KQ3" s="67"/>
      <c r="KS3" s="67"/>
      <c r="KT3" s="67"/>
      <c r="KV3" s="67"/>
      <c r="KW3" s="14"/>
      <c r="KX3" s="67"/>
      <c r="KY3" s="14"/>
      <c r="KZ3" s="67"/>
      <c r="LA3" s="67"/>
      <c r="LB3" s="4"/>
      <c r="LC3" s="67"/>
      <c r="LD3" s="14"/>
      <c r="LE3" s="67"/>
      <c r="LF3" s="14"/>
      <c r="LG3" s="67"/>
      <c r="LH3" s="67"/>
      <c r="LI3" s="14"/>
      <c r="LJ3" s="67"/>
      <c r="LK3" s="14"/>
      <c r="LL3" s="67"/>
      <c r="LM3" s="14"/>
      <c r="LN3" s="67"/>
      <c r="LO3" s="67"/>
      <c r="LP3" s="14"/>
      <c r="LQ3" s="67"/>
      <c r="LR3" s="14"/>
      <c r="LS3" s="67"/>
      <c r="LT3" s="14"/>
      <c r="LU3" s="67"/>
      <c r="LV3" s="67"/>
      <c r="LW3" s="14"/>
      <c r="LX3" s="67"/>
      <c r="LY3" s="14"/>
      <c r="LZ3" s="67"/>
      <c r="MA3" s="14"/>
      <c r="MB3" s="67"/>
      <c r="MC3" s="67"/>
      <c r="MD3" s="14"/>
      <c r="ME3" s="67"/>
    </row>
    <row r="4" spans="1:343">
      <c r="A4" s="49"/>
      <c r="B4" s="13"/>
      <c r="C4" s="13"/>
      <c r="D4" s="13"/>
      <c r="E4" s="13"/>
      <c r="F4" s="13"/>
      <c r="G4" s="13"/>
      <c r="H4" s="13"/>
      <c r="I4" s="67"/>
      <c r="J4" s="13"/>
      <c r="K4" s="67"/>
      <c r="L4" s="67"/>
      <c r="M4" s="13"/>
      <c r="N4" s="67"/>
      <c r="O4" s="13"/>
      <c r="P4" s="67"/>
      <c r="Q4" s="13"/>
      <c r="R4" s="67"/>
      <c r="S4" s="67"/>
      <c r="T4" s="13"/>
      <c r="U4" s="67"/>
      <c r="V4" s="13"/>
      <c r="W4" s="67"/>
      <c r="X4" s="13"/>
      <c r="Y4" s="67"/>
      <c r="Z4" s="67"/>
      <c r="AA4" s="13"/>
      <c r="AB4" s="67"/>
      <c r="AC4" s="13"/>
      <c r="AD4" s="67"/>
      <c r="AE4" s="13"/>
      <c r="AF4" s="67"/>
      <c r="AG4" s="67"/>
      <c r="AH4" s="13"/>
      <c r="AI4" s="67"/>
      <c r="AJ4" s="13"/>
      <c r="AK4" s="67"/>
      <c r="AL4" s="13"/>
      <c r="AM4" s="67"/>
      <c r="AN4" s="67"/>
      <c r="AO4" s="13"/>
      <c r="AP4" s="67"/>
      <c r="AQ4" s="13"/>
      <c r="AR4" s="67"/>
      <c r="AS4" s="13"/>
      <c r="AT4" s="67"/>
      <c r="AU4" s="67"/>
      <c r="AV4" s="13"/>
      <c r="AW4" s="67"/>
      <c r="AX4" s="13"/>
      <c r="AY4" s="67"/>
      <c r="AZ4" s="13"/>
      <c r="BA4" s="67"/>
      <c r="BB4" s="67"/>
      <c r="BC4" s="13"/>
      <c r="BD4" s="67"/>
      <c r="BE4" s="13"/>
      <c r="BF4" s="67"/>
      <c r="BG4" s="13"/>
      <c r="BH4" s="67"/>
      <c r="BI4" s="67"/>
      <c r="BJ4" s="13"/>
      <c r="BK4" s="67"/>
      <c r="BL4" s="13"/>
      <c r="BM4" s="67"/>
      <c r="BN4" s="13"/>
      <c r="BO4" s="67"/>
      <c r="BP4" s="67"/>
      <c r="BQ4" s="13"/>
      <c r="BR4" s="67"/>
      <c r="BS4" s="13"/>
      <c r="BT4" s="67"/>
      <c r="BU4" s="13"/>
      <c r="BV4" s="67"/>
      <c r="BW4" s="67"/>
      <c r="BX4" s="13"/>
      <c r="BY4" s="67"/>
      <c r="BZ4" s="13"/>
      <c r="CA4" s="67"/>
      <c r="CB4" s="13"/>
      <c r="CC4" s="67"/>
      <c r="CD4" s="67"/>
      <c r="CE4" s="13"/>
      <c r="CF4" s="67"/>
      <c r="CG4" s="13"/>
      <c r="CH4" s="67"/>
      <c r="CI4" s="13"/>
      <c r="CJ4" s="67"/>
      <c r="CK4" s="67"/>
      <c r="CL4" s="13"/>
      <c r="CM4" s="67"/>
      <c r="CN4" s="13"/>
      <c r="CO4" s="67"/>
      <c r="CP4" s="13"/>
      <c r="CQ4" s="67"/>
      <c r="CR4" s="67"/>
      <c r="CS4" s="13"/>
      <c r="CT4" s="67"/>
      <c r="CU4" s="13"/>
      <c r="CV4" s="67"/>
      <c r="CW4" s="13"/>
      <c r="CX4" s="67"/>
      <c r="CY4" s="67"/>
      <c r="CZ4" s="13"/>
      <c r="DA4" s="67"/>
      <c r="DB4" s="13"/>
      <c r="DC4" s="67"/>
      <c r="DD4" s="13"/>
      <c r="DE4" s="67"/>
      <c r="DF4" s="67"/>
      <c r="DG4" s="13"/>
      <c r="DH4" s="67"/>
      <c r="DI4" s="13"/>
      <c r="DJ4" s="67"/>
      <c r="DK4" s="13"/>
      <c r="DL4" s="67"/>
      <c r="DM4" s="67"/>
      <c r="DN4" s="13"/>
      <c r="DO4" s="67"/>
      <c r="DP4" s="13"/>
      <c r="DQ4" s="67"/>
      <c r="DR4" s="13"/>
      <c r="DS4" s="67"/>
      <c r="DT4" s="67"/>
      <c r="DU4" s="13"/>
      <c r="DV4" s="67"/>
      <c r="DW4" s="13"/>
      <c r="DX4" s="67"/>
      <c r="DY4" s="13"/>
      <c r="DZ4" s="67"/>
      <c r="EA4" s="67"/>
      <c r="EB4" s="13"/>
      <c r="EC4" s="67"/>
      <c r="ED4" s="13"/>
      <c r="EE4" s="67"/>
      <c r="EF4" s="13"/>
      <c r="EG4" s="67"/>
      <c r="EH4" s="67"/>
      <c r="EI4" s="13"/>
      <c r="EJ4" s="67"/>
      <c r="EK4" s="13"/>
      <c r="EL4" s="67"/>
      <c r="EM4" s="13"/>
      <c r="EN4" s="67"/>
      <c r="EO4" s="67"/>
      <c r="EP4" s="13"/>
      <c r="EQ4" s="67"/>
      <c r="ER4" s="13"/>
      <c r="ES4" s="67"/>
      <c r="ET4" s="13"/>
      <c r="EU4" s="67"/>
      <c r="EV4" s="67"/>
      <c r="EW4" s="13"/>
      <c r="EX4" s="67"/>
      <c r="EY4" s="13"/>
      <c r="EZ4" s="67"/>
      <c r="FA4" s="13"/>
      <c r="FB4" s="67"/>
      <c r="FC4" s="67"/>
      <c r="FD4" s="13"/>
      <c r="FE4" s="67"/>
      <c r="FF4" s="13"/>
      <c r="FG4" s="67"/>
      <c r="FH4" s="13"/>
      <c r="FI4" s="67"/>
      <c r="FJ4" s="67"/>
      <c r="FK4" s="13"/>
      <c r="FL4" s="67"/>
      <c r="FM4" s="13"/>
      <c r="FN4" s="67"/>
      <c r="FO4" s="13"/>
      <c r="FP4" s="67"/>
      <c r="FQ4" s="67"/>
      <c r="FR4" s="13"/>
      <c r="FS4" s="67"/>
      <c r="FT4" s="13"/>
      <c r="FU4" s="67"/>
      <c r="FV4" s="13"/>
      <c r="FW4" s="67"/>
      <c r="FX4" s="67"/>
      <c r="FY4" s="13"/>
      <c r="FZ4" s="67"/>
      <c r="GA4" s="13"/>
      <c r="GB4" s="67"/>
      <c r="GC4" s="13"/>
      <c r="GD4" s="67"/>
      <c r="GE4" s="67"/>
      <c r="GF4" s="13"/>
      <c r="GG4" s="67"/>
      <c r="GH4" s="13"/>
      <c r="GI4" s="67"/>
      <c r="GJ4" s="13"/>
      <c r="GK4" s="67"/>
      <c r="GL4" s="67"/>
      <c r="GM4" s="13"/>
      <c r="GN4" s="67"/>
      <c r="GO4" s="13"/>
      <c r="GP4" s="67"/>
      <c r="GQ4" s="13"/>
      <c r="GR4" s="67"/>
      <c r="GS4" s="67"/>
      <c r="GT4" s="13"/>
      <c r="GU4" s="67"/>
      <c r="GV4" s="13"/>
      <c r="GW4" s="67"/>
      <c r="GX4" s="13"/>
      <c r="GY4" s="67"/>
      <c r="GZ4" s="67"/>
      <c r="HA4" s="13"/>
      <c r="HB4" s="67"/>
      <c r="HC4" s="13"/>
      <c r="HD4" s="67"/>
      <c r="HE4" s="13"/>
      <c r="HF4" s="67"/>
      <c r="HG4" s="67"/>
      <c r="HH4" s="13"/>
      <c r="HI4" s="67"/>
      <c r="HJ4" s="13"/>
      <c r="HK4" s="67"/>
      <c r="HL4" s="13"/>
      <c r="HM4" s="67"/>
      <c r="HN4" s="67"/>
      <c r="HO4" s="13"/>
      <c r="HP4" s="67"/>
      <c r="HQ4" s="13"/>
      <c r="HR4" s="67"/>
      <c r="HS4" s="13"/>
      <c r="HT4" s="67"/>
      <c r="HU4" s="67"/>
      <c r="HV4" s="13"/>
      <c r="HW4" s="67"/>
      <c r="HX4" s="13"/>
      <c r="HY4" s="67"/>
      <c r="HZ4" s="13"/>
      <c r="IA4" s="67"/>
      <c r="IB4" s="67"/>
      <c r="IC4" s="13"/>
      <c r="ID4" s="67"/>
      <c r="IE4" s="13"/>
      <c r="IF4" s="67"/>
      <c r="IG4" s="13"/>
      <c r="IH4" s="67"/>
      <c r="II4" s="67"/>
      <c r="IJ4" s="13"/>
      <c r="IK4" s="67"/>
      <c r="IL4" s="13"/>
      <c r="IM4" s="67"/>
      <c r="IN4" s="13"/>
      <c r="IO4" s="67"/>
      <c r="IP4" s="67"/>
      <c r="IQ4" s="13"/>
      <c r="IR4" s="67"/>
      <c r="IS4" s="13"/>
      <c r="IT4" s="67"/>
      <c r="IU4" s="13"/>
      <c r="IV4" s="67"/>
      <c r="IW4" s="67"/>
      <c r="IX4" s="13"/>
      <c r="IY4" s="67"/>
      <c r="IZ4" s="13"/>
      <c r="JA4" s="67"/>
      <c r="JB4" s="13"/>
      <c r="JC4" s="67"/>
      <c r="JD4" s="67"/>
      <c r="JE4" s="13"/>
      <c r="JF4" s="67"/>
      <c r="JG4" s="13"/>
      <c r="JH4" s="67"/>
      <c r="JI4" s="13"/>
      <c r="JJ4" s="67"/>
      <c r="JK4" s="67"/>
      <c r="JL4" s="13"/>
      <c r="JM4" s="67"/>
      <c r="JO4" s="67"/>
      <c r="JQ4" s="67"/>
      <c r="JR4" s="67"/>
      <c r="JT4" s="67"/>
      <c r="JV4" s="67"/>
      <c r="JX4" s="67"/>
      <c r="JY4" s="67"/>
      <c r="KA4" s="67"/>
      <c r="KC4" s="67"/>
      <c r="KE4" s="67"/>
      <c r="KF4" s="67"/>
      <c r="KH4" s="67"/>
      <c r="KJ4" s="67"/>
      <c r="KL4" s="67"/>
      <c r="KM4" s="67"/>
      <c r="KO4" s="67"/>
      <c r="KP4" s="4"/>
      <c r="KQ4" s="67"/>
      <c r="KS4" s="67"/>
      <c r="KT4" s="67"/>
      <c r="KV4" s="67"/>
      <c r="KW4" s="14"/>
      <c r="KX4" s="67"/>
      <c r="KY4" s="14"/>
      <c r="KZ4" s="67"/>
      <c r="LA4" s="67"/>
      <c r="LB4" s="4"/>
      <c r="LC4" s="67"/>
      <c r="LD4" s="14"/>
      <c r="LE4" s="67"/>
      <c r="LF4" s="14"/>
      <c r="LG4" s="67"/>
      <c r="LH4" s="67"/>
      <c r="LI4" s="14"/>
      <c r="LJ4" s="67"/>
      <c r="LK4" s="14"/>
      <c r="LL4" s="67"/>
      <c r="LM4" s="14"/>
      <c r="LN4" s="67"/>
      <c r="LO4" s="67"/>
      <c r="LP4" s="14"/>
      <c r="LQ4" s="67"/>
      <c r="LR4" s="14"/>
      <c r="LS4" s="67"/>
      <c r="LT4" s="14"/>
      <c r="LU4" s="67"/>
      <c r="LV4" s="67"/>
      <c r="LW4" s="14"/>
      <c r="LX4" s="67"/>
      <c r="LY4" s="14"/>
      <c r="LZ4" s="67"/>
      <c r="MA4" s="14"/>
      <c r="MB4" s="67"/>
      <c r="MC4" s="67"/>
      <c r="MD4" s="14"/>
      <c r="ME4" s="67"/>
    </row>
    <row r="5" spans="1:343">
      <c r="A5" s="17"/>
      <c r="B5" s="256" t="s">
        <v>314</v>
      </c>
      <c r="C5" s="257"/>
      <c r="D5" s="257"/>
      <c r="E5" s="257"/>
      <c r="F5" s="257"/>
      <c r="G5" s="258"/>
      <c r="H5" s="162"/>
      <c r="I5" s="166"/>
      <c r="J5" s="166"/>
      <c r="K5" s="166"/>
      <c r="L5" s="167"/>
      <c r="M5" s="166"/>
      <c r="N5" s="166"/>
      <c r="O5" s="162"/>
      <c r="P5" s="164"/>
      <c r="Q5" s="164"/>
      <c r="R5" s="164"/>
      <c r="S5" s="167"/>
      <c r="T5" s="164"/>
      <c r="U5" s="164"/>
      <c r="V5" s="162"/>
      <c r="W5" s="163"/>
      <c r="X5" s="163"/>
      <c r="Y5" s="163"/>
      <c r="Z5" s="167"/>
      <c r="AA5" s="163"/>
      <c r="AB5" s="163"/>
      <c r="AC5" s="162"/>
      <c r="AD5" s="161"/>
      <c r="AE5" s="161"/>
      <c r="AF5" s="161"/>
      <c r="AG5" s="167"/>
      <c r="AH5" s="161"/>
      <c r="AI5" s="161"/>
      <c r="AJ5" s="162"/>
      <c r="AK5" s="160"/>
      <c r="AL5" s="160"/>
      <c r="AM5" s="160"/>
      <c r="AN5" s="167"/>
      <c r="AO5" s="160"/>
      <c r="AP5" s="160"/>
      <c r="AQ5" s="159"/>
      <c r="AR5" s="159"/>
      <c r="AS5" s="159"/>
      <c r="AT5" s="159"/>
      <c r="AU5" s="167"/>
      <c r="AV5" s="159"/>
      <c r="AW5" s="159"/>
      <c r="AX5" s="158"/>
      <c r="AY5" s="158"/>
      <c r="AZ5" s="158"/>
      <c r="BA5" s="158"/>
      <c r="BB5" s="167"/>
      <c r="BC5" s="158"/>
      <c r="BD5" s="158"/>
      <c r="BE5" s="157"/>
      <c r="BF5" s="157"/>
      <c r="BG5" s="157"/>
      <c r="BH5" s="157"/>
      <c r="BI5" s="167"/>
      <c r="BJ5" s="157"/>
      <c r="BK5" s="157"/>
      <c r="BL5" s="156"/>
      <c r="BM5" s="156"/>
      <c r="BN5" s="156"/>
      <c r="BO5" s="156"/>
      <c r="BP5" s="167"/>
      <c r="BQ5" s="156"/>
      <c r="BR5" s="156"/>
      <c r="BS5" s="155"/>
      <c r="BT5" s="155"/>
      <c r="BU5" s="155"/>
      <c r="BV5" s="155"/>
      <c r="BW5" s="167"/>
      <c r="BX5" s="155"/>
      <c r="BY5" s="155"/>
      <c r="BZ5" s="154"/>
      <c r="CA5" s="154"/>
      <c r="CB5" s="154"/>
      <c r="CC5" s="154"/>
      <c r="CD5" s="167"/>
      <c r="CE5" s="154"/>
      <c r="CF5" s="154"/>
      <c r="CG5" s="153"/>
      <c r="CH5" s="153"/>
      <c r="CI5" s="153"/>
      <c r="CJ5" s="153"/>
      <c r="CK5" s="167"/>
      <c r="CL5" s="153"/>
      <c r="CM5" s="153"/>
      <c r="CN5" s="152"/>
      <c r="CO5" s="152"/>
      <c r="CP5" s="152"/>
      <c r="CQ5" s="152"/>
      <c r="CR5" s="167"/>
      <c r="CS5" s="152"/>
      <c r="CT5" s="152"/>
      <c r="CU5" s="151"/>
      <c r="CV5" s="151"/>
      <c r="CW5" s="151"/>
      <c r="CX5" s="151"/>
      <c r="CY5" s="167"/>
      <c r="CZ5" s="151"/>
      <c r="DA5" s="151"/>
      <c r="DB5" s="150"/>
      <c r="DC5" s="150"/>
      <c r="DD5" s="150"/>
      <c r="DE5" s="150"/>
      <c r="DF5" s="167"/>
      <c r="DG5" s="150"/>
      <c r="DH5" s="150"/>
      <c r="DI5" s="149"/>
      <c r="DJ5" s="149"/>
      <c r="DK5" s="149"/>
      <c r="DL5" s="149"/>
      <c r="DM5" s="167"/>
      <c r="DN5" s="149"/>
      <c r="DO5" s="149"/>
      <c r="DP5" s="145"/>
      <c r="DQ5" s="145"/>
      <c r="DR5" s="145"/>
      <c r="DS5" s="145"/>
      <c r="DT5" s="167"/>
      <c r="DU5" s="145"/>
      <c r="DV5" s="145"/>
      <c r="DW5" s="148"/>
      <c r="DX5" s="148"/>
      <c r="DY5" s="148"/>
      <c r="DZ5" s="148"/>
      <c r="EA5" s="167"/>
      <c r="EB5" s="148"/>
      <c r="EC5" s="148"/>
      <c r="ED5" s="147"/>
      <c r="EE5" s="147"/>
      <c r="EF5" s="147"/>
      <c r="EG5" s="147"/>
      <c r="EH5" s="167"/>
      <c r="EI5" s="147"/>
      <c r="EJ5" s="147"/>
      <c r="EK5" s="146"/>
      <c r="EL5" s="146"/>
      <c r="EM5" s="146"/>
      <c r="EN5" s="146"/>
      <c r="EO5" s="167"/>
      <c r="EP5" s="146"/>
      <c r="EQ5" s="146"/>
      <c r="ER5" s="138"/>
      <c r="ES5" s="138"/>
      <c r="ET5" s="138"/>
      <c r="EU5" s="138"/>
      <c r="EV5" s="167"/>
      <c r="EW5" s="138"/>
      <c r="EX5" s="138"/>
      <c r="EY5" s="145"/>
      <c r="EZ5" s="145"/>
      <c r="FA5" s="145"/>
      <c r="FB5" s="145"/>
      <c r="FC5" s="167"/>
      <c r="FD5" s="145"/>
      <c r="FE5" s="145"/>
      <c r="FF5" s="145"/>
      <c r="FG5" s="145"/>
      <c r="FH5" s="145"/>
      <c r="FI5" s="145"/>
      <c r="FJ5" s="167"/>
      <c r="FK5" s="145"/>
      <c r="FL5" s="145"/>
      <c r="FM5" s="144"/>
      <c r="FN5" s="144"/>
      <c r="FO5" s="144"/>
      <c r="FP5" s="144"/>
      <c r="FQ5" s="167"/>
      <c r="FR5" s="144"/>
      <c r="FS5" s="144"/>
      <c r="FT5" s="143"/>
      <c r="FU5" s="143"/>
      <c r="FV5" s="143"/>
      <c r="FW5" s="143"/>
      <c r="FX5" s="167"/>
      <c r="FY5" s="143"/>
      <c r="FZ5" s="143"/>
      <c r="GA5" s="142"/>
      <c r="GB5" s="142"/>
      <c r="GC5" s="142"/>
      <c r="GD5" s="142"/>
      <c r="GE5" s="167"/>
      <c r="GF5" s="142"/>
      <c r="GG5" s="142"/>
      <c r="GH5" s="141"/>
      <c r="GI5" s="141"/>
      <c r="GJ5" s="141"/>
      <c r="GK5" s="141"/>
      <c r="GL5" s="167"/>
      <c r="GM5" s="141"/>
      <c r="GN5" s="141"/>
      <c r="GO5" s="140"/>
      <c r="GP5" s="140"/>
      <c r="GQ5" s="140"/>
      <c r="GR5" s="140"/>
      <c r="GS5" s="167"/>
      <c r="GT5" s="140"/>
      <c r="GU5" s="140"/>
      <c r="GV5" s="140"/>
      <c r="GW5" s="140"/>
      <c r="GX5" s="140"/>
      <c r="GY5" s="140"/>
      <c r="GZ5" s="167"/>
      <c r="HA5" s="140"/>
      <c r="HB5" s="140"/>
      <c r="HC5" s="139"/>
      <c r="HD5" s="139"/>
      <c r="HE5" s="139"/>
      <c r="HF5" s="139"/>
      <c r="HG5" s="167"/>
      <c r="HH5" s="139"/>
      <c r="HI5" s="139"/>
      <c r="HJ5" s="138"/>
      <c r="HK5" s="138"/>
      <c r="HL5" s="138"/>
      <c r="HM5" s="138"/>
      <c r="HN5" s="167"/>
      <c r="HO5" s="138"/>
      <c r="HP5" s="138"/>
      <c r="HQ5" s="90"/>
      <c r="HR5" s="90"/>
      <c r="HS5" s="90"/>
      <c r="HT5" s="90"/>
      <c r="HU5" s="167"/>
      <c r="HV5" s="90"/>
      <c r="HW5" s="90"/>
      <c r="HX5" s="250" t="s">
        <v>66</v>
      </c>
      <c r="HY5" s="251"/>
      <c r="HZ5" s="251"/>
      <c r="IA5" s="251"/>
      <c r="IB5" s="251"/>
      <c r="IC5" s="251"/>
      <c r="ID5" s="251"/>
      <c r="IE5" s="251"/>
      <c r="IF5" s="251"/>
      <c r="IG5" s="251"/>
      <c r="IH5" s="251"/>
      <c r="II5" s="251"/>
      <c r="IJ5" s="251"/>
      <c r="IK5" s="251"/>
      <c r="IL5" s="251"/>
      <c r="IM5" s="251"/>
      <c r="IN5" s="251"/>
      <c r="IO5" s="251"/>
      <c r="IP5" s="251"/>
      <c r="IQ5" s="251"/>
      <c r="IR5" s="251"/>
      <c r="IS5" s="251"/>
      <c r="IT5" s="251"/>
      <c r="IU5" s="251"/>
      <c r="IV5" s="251"/>
      <c r="IW5" s="251"/>
      <c r="IX5" s="251"/>
      <c r="IY5" s="251"/>
      <c r="IZ5" s="251"/>
      <c r="JA5" s="251"/>
      <c r="JB5" s="251"/>
      <c r="JC5" s="251"/>
      <c r="JD5" s="251"/>
      <c r="JE5" s="251"/>
      <c r="JF5" s="251"/>
      <c r="JG5" s="251"/>
      <c r="JH5" s="251"/>
      <c r="JI5" s="251"/>
      <c r="JJ5" s="251"/>
      <c r="JK5" s="251"/>
      <c r="JL5" s="251"/>
      <c r="JM5" s="251"/>
      <c r="JN5" s="251"/>
      <c r="JO5" s="251"/>
      <c r="JP5" s="251"/>
      <c r="JQ5" s="251"/>
      <c r="JR5" s="251"/>
      <c r="JS5" s="251"/>
      <c r="JT5" s="251"/>
      <c r="JU5" s="251"/>
      <c r="JV5" s="251"/>
      <c r="JW5" s="251"/>
      <c r="JX5" s="251"/>
      <c r="JY5" s="251"/>
      <c r="JZ5" s="251"/>
      <c r="KA5" s="251"/>
      <c r="KB5" s="251"/>
      <c r="KC5" s="251"/>
      <c r="KD5" s="251"/>
      <c r="KE5" s="251"/>
      <c r="KF5" s="251"/>
      <c r="KG5" s="251"/>
      <c r="KH5" s="251"/>
      <c r="KI5" s="251"/>
      <c r="KJ5" s="251"/>
      <c r="KK5" s="251"/>
      <c r="KL5" s="251"/>
      <c r="KM5" s="251"/>
      <c r="KN5" s="251"/>
      <c r="KO5" s="251"/>
      <c r="KP5" s="251"/>
      <c r="KQ5" s="251"/>
      <c r="KR5" s="251"/>
      <c r="KS5" s="251"/>
      <c r="KT5" s="251"/>
      <c r="KU5" s="251"/>
      <c r="KV5" s="251"/>
      <c r="KW5" s="251"/>
      <c r="KX5" s="251"/>
      <c r="KY5" s="251"/>
      <c r="KZ5" s="251"/>
      <c r="LA5" s="251"/>
      <c r="LB5" s="251"/>
      <c r="LC5" s="251"/>
      <c r="LD5" s="251"/>
      <c r="LE5" s="251"/>
      <c r="LF5" s="251"/>
      <c r="LG5" s="251"/>
      <c r="LH5" s="251"/>
      <c r="LI5" s="251"/>
      <c r="LJ5" s="251"/>
      <c r="LK5" s="251"/>
      <c r="LL5" s="251"/>
      <c r="LM5" s="251"/>
      <c r="LN5" s="251"/>
      <c r="LO5" s="251"/>
      <c r="LP5" s="251"/>
      <c r="LQ5" s="251"/>
      <c r="LR5" s="251"/>
      <c r="LS5" s="251"/>
      <c r="LT5" s="251"/>
      <c r="LU5" s="251"/>
      <c r="LV5" s="251"/>
      <c r="LW5" s="251"/>
      <c r="LX5" s="251"/>
      <c r="LY5" s="251"/>
      <c r="LZ5" s="251"/>
      <c r="MA5" s="251"/>
      <c r="MB5" s="251"/>
      <c r="MC5" s="251"/>
      <c r="MD5" s="251"/>
      <c r="ME5" s="252"/>
    </row>
    <row r="6" spans="1:343" s="111" customFormat="1">
      <c r="A6" s="109" t="s">
        <v>0</v>
      </c>
      <c r="B6" s="259">
        <v>43647</v>
      </c>
      <c r="C6" s="260"/>
      <c r="D6" s="260"/>
      <c r="E6" s="260"/>
      <c r="F6" s="260"/>
      <c r="G6" s="261"/>
      <c r="H6" s="247">
        <v>43972</v>
      </c>
      <c r="I6" s="248"/>
      <c r="J6" s="248"/>
      <c r="K6" s="248"/>
      <c r="L6" s="248"/>
      <c r="M6" s="248"/>
      <c r="N6" s="249"/>
      <c r="O6" s="247">
        <v>43966</v>
      </c>
      <c r="P6" s="248"/>
      <c r="Q6" s="248"/>
      <c r="R6" s="248"/>
      <c r="S6" s="248"/>
      <c r="T6" s="248"/>
      <c r="U6" s="249"/>
      <c r="V6" s="247">
        <v>43965</v>
      </c>
      <c r="W6" s="248"/>
      <c r="X6" s="248"/>
      <c r="Y6" s="248"/>
      <c r="Z6" s="248"/>
      <c r="AA6" s="248"/>
      <c r="AB6" s="249"/>
      <c r="AC6" s="247">
        <v>43964</v>
      </c>
      <c r="AD6" s="248"/>
      <c r="AE6" s="248"/>
      <c r="AF6" s="248"/>
      <c r="AG6" s="248"/>
      <c r="AH6" s="248"/>
      <c r="AI6" s="249"/>
      <c r="AJ6" s="247">
        <v>43963</v>
      </c>
      <c r="AK6" s="248"/>
      <c r="AL6" s="248"/>
      <c r="AM6" s="248"/>
      <c r="AN6" s="248"/>
      <c r="AO6" s="248"/>
      <c r="AP6" s="249"/>
      <c r="AQ6" s="247">
        <v>43962</v>
      </c>
      <c r="AR6" s="248"/>
      <c r="AS6" s="248"/>
      <c r="AT6" s="248"/>
      <c r="AU6" s="248"/>
      <c r="AV6" s="248"/>
      <c r="AW6" s="249"/>
      <c r="AX6" s="247">
        <v>43961</v>
      </c>
      <c r="AY6" s="248"/>
      <c r="AZ6" s="248"/>
      <c r="BA6" s="248"/>
      <c r="BB6" s="248"/>
      <c r="BC6" s="248"/>
      <c r="BD6" s="249"/>
      <c r="BE6" s="247">
        <v>43960</v>
      </c>
      <c r="BF6" s="248"/>
      <c r="BG6" s="248"/>
      <c r="BH6" s="248"/>
      <c r="BI6" s="248"/>
      <c r="BJ6" s="248"/>
      <c r="BK6" s="249"/>
      <c r="BL6" s="247">
        <v>43958</v>
      </c>
      <c r="BM6" s="248"/>
      <c r="BN6" s="248"/>
      <c r="BO6" s="248"/>
      <c r="BP6" s="248"/>
      <c r="BQ6" s="248"/>
      <c r="BR6" s="249"/>
      <c r="BS6" s="247">
        <v>43957</v>
      </c>
      <c r="BT6" s="248"/>
      <c r="BU6" s="248"/>
      <c r="BV6" s="248"/>
      <c r="BW6" s="248"/>
      <c r="BX6" s="248"/>
      <c r="BY6" s="249"/>
      <c r="BZ6" s="247">
        <v>43956</v>
      </c>
      <c r="CA6" s="248"/>
      <c r="CB6" s="248"/>
      <c r="CC6" s="248"/>
      <c r="CD6" s="248"/>
      <c r="CE6" s="248"/>
      <c r="CF6" s="249"/>
      <c r="CG6" s="247">
        <v>43955</v>
      </c>
      <c r="CH6" s="248"/>
      <c r="CI6" s="248"/>
      <c r="CJ6" s="248"/>
      <c r="CK6" s="248"/>
      <c r="CL6" s="248"/>
      <c r="CM6" s="249"/>
      <c r="CN6" s="247">
        <v>43954</v>
      </c>
      <c r="CO6" s="248"/>
      <c r="CP6" s="248"/>
      <c r="CQ6" s="248"/>
      <c r="CR6" s="248"/>
      <c r="CS6" s="248"/>
      <c r="CT6" s="249"/>
      <c r="CU6" s="253">
        <v>43953</v>
      </c>
      <c r="CV6" s="254"/>
      <c r="CW6" s="254"/>
      <c r="CX6" s="254"/>
      <c r="CY6" s="254"/>
      <c r="CZ6" s="254"/>
      <c r="DA6" s="255"/>
      <c r="DB6" s="253">
        <v>43952</v>
      </c>
      <c r="DC6" s="254"/>
      <c r="DD6" s="254"/>
      <c r="DE6" s="254"/>
      <c r="DF6" s="254"/>
      <c r="DG6" s="254"/>
      <c r="DH6" s="255"/>
      <c r="DI6" s="253">
        <v>43951</v>
      </c>
      <c r="DJ6" s="254"/>
      <c r="DK6" s="254"/>
      <c r="DL6" s="254"/>
      <c r="DM6" s="254"/>
      <c r="DN6" s="254"/>
      <c r="DO6" s="255"/>
      <c r="DP6" s="253">
        <v>43950</v>
      </c>
      <c r="DQ6" s="254"/>
      <c r="DR6" s="254"/>
      <c r="DS6" s="254"/>
      <c r="DT6" s="254"/>
      <c r="DU6" s="254"/>
      <c r="DV6" s="255"/>
      <c r="DW6" s="253">
        <v>43949</v>
      </c>
      <c r="DX6" s="254"/>
      <c r="DY6" s="254"/>
      <c r="DZ6" s="254"/>
      <c r="EA6" s="254"/>
      <c r="EB6" s="254"/>
      <c r="EC6" s="255"/>
      <c r="ED6" s="253">
        <v>43948</v>
      </c>
      <c r="EE6" s="254"/>
      <c r="EF6" s="254"/>
      <c r="EG6" s="254"/>
      <c r="EH6" s="254"/>
      <c r="EI6" s="254"/>
      <c r="EJ6" s="255"/>
      <c r="EK6" s="253">
        <v>43947</v>
      </c>
      <c r="EL6" s="254"/>
      <c r="EM6" s="254"/>
      <c r="EN6" s="254"/>
      <c r="EO6" s="254"/>
      <c r="EP6" s="254"/>
      <c r="EQ6" s="255"/>
      <c r="ER6" s="253">
        <v>43946</v>
      </c>
      <c r="ES6" s="254"/>
      <c r="ET6" s="254"/>
      <c r="EU6" s="254"/>
      <c r="EV6" s="254"/>
      <c r="EW6" s="254"/>
      <c r="EX6" s="255"/>
      <c r="EY6" s="253">
        <v>43945</v>
      </c>
      <c r="EZ6" s="254"/>
      <c r="FA6" s="254"/>
      <c r="FB6" s="254"/>
      <c r="FC6" s="254"/>
      <c r="FD6" s="254"/>
      <c r="FE6" s="255"/>
      <c r="FF6" s="253">
        <v>43944</v>
      </c>
      <c r="FG6" s="254"/>
      <c r="FH6" s="254"/>
      <c r="FI6" s="254"/>
      <c r="FJ6" s="254"/>
      <c r="FK6" s="254"/>
      <c r="FL6" s="255"/>
      <c r="FM6" s="253">
        <v>43943</v>
      </c>
      <c r="FN6" s="254"/>
      <c r="FO6" s="254"/>
      <c r="FP6" s="254"/>
      <c r="FQ6" s="254"/>
      <c r="FR6" s="254"/>
      <c r="FS6" s="255"/>
      <c r="FT6" s="253">
        <v>43942</v>
      </c>
      <c r="FU6" s="254"/>
      <c r="FV6" s="254"/>
      <c r="FW6" s="254"/>
      <c r="FX6" s="254"/>
      <c r="FY6" s="254"/>
      <c r="FZ6" s="255"/>
      <c r="GA6" s="253">
        <v>43940</v>
      </c>
      <c r="GB6" s="254"/>
      <c r="GC6" s="254"/>
      <c r="GD6" s="254"/>
      <c r="GE6" s="254"/>
      <c r="GF6" s="254"/>
      <c r="GG6" s="255"/>
      <c r="GH6" s="253">
        <v>43939</v>
      </c>
      <c r="GI6" s="254"/>
      <c r="GJ6" s="254"/>
      <c r="GK6" s="254"/>
      <c r="GL6" s="254"/>
      <c r="GM6" s="254"/>
      <c r="GN6" s="255"/>
      <c r="GO6" s="253">
        <v>43938</v>
      </c>
      <c r="GP6" s="254"/>
      <c r="GQ6" s="254"/>
      <c r="GR6" s="254"/>
      <c r="GS6" s="254"/>
      <c r="GT6" s="254"/>
      <c r="GU6" s="255"/>
      <c r="GV6" s="253">
        <v>43937</v>
      </c>
      <c r="GW6" s="254"/>
      <c r="GX6" s="254"/>
      <c r="GY6" s="254"/>
      <c r="GZ6" s="254"/>
      <c r="HA6" s="254"/>
      <c r="HB6" s="255"/>
      <c r="HC6" s="253">
        <v>43934</v>
      </c>
      <c r="HD6" s="254"/>
      <c r="HE6" s="254"/>
      <c r="HF6" s="254"/>
      <c r="HG6" s="254"/>
      <c r="HH6" s="254"/>
      <c r="HI6" s="255"/>
      <c r="HJ6" s="253">
        <v>43931</v>
      </c>
      <c r="HK6" s="254"/>
      <c r="HL6" s="254"/>
      <c r="HM6" s="254"/>
      <c r="HN6" s="254"/>
      <c r="HO6" s="254"/>
      <c r="HP6" s="255"/>
      <c r="HQ6" s="253">
        <v>43930</v>
      </c>
      <c r="HR6" s="254"/>
      <c r="HS6" s="254"/>
      <c r="HT6" s="254"/>
      <c r="HU6" s="254"/>
      <c r="HV6" s="254"/>
      <c r="HW6" s="255"/>
      <c r="HX6" s="247">
        <v>43929</v>
      </c>
      <c r="HY6" s="248"/>
      <c r="HZ6" s="248"/>
      <c r="IA6" s="248"/>
      <c r="IB6" s="248"/>
      <c r="IC6" s="248"/>
      <c r="ID6" s="249"/>
      <c r="IE6" s="247">
        <v>43928</v>
      </c>
      <c r="IF6" s="248"/>
      <c r="IG6" s="248"/>
      <c r="IH6" s="248"/>
      <c r="II6" s="248"/>
      <c r="IJ6" s="248"/>
      <c r="IK6" s="248"/>
      <c r="IL6" s="247">
        <v>43927</v>
      </c>
      <c r="IM6" s="248"/>
      <c r="IN6" s="248"/>
      <c r="IO6" s="248"/>
      <c r="IP6" s="248"/>
      <c r="IQ6" s="248"/>
      <c r="IR6" s="249"/>
      <c r="IS6" s="247">
        <v>43926</v>
      </c>
      <c r="IT6" s="248"/>
      <c r="IU6" s="248"/>
      <c r="IV6" s="248"/>
      <c r="IW6" s="248"/>
      <c r="IX6" s="248"/>
      <c r="IY6" s="249"/>
      <c r="IZ6" s="247">
        <v>43923</v>
      </c>
      <c r="JA6" s="248"/>
      <c r="JB6" s="248"/>
      <c r="JC6" s="248"/>
      <c r="JD6" s="248"/>
      <c r="JE6" s="248"/>
      <c r="JF6" s="249"/>
      <c r="JG6" s="247">
        <v>43922</v>
      </c>
      <c r="JH6" s="248"/>
      <c r="JI6" s="248"/>
      <c r="JJ6" s="248"/>
      <c r="JK6" s="248"/>
      <c r="JL6" s="248"/>
      <c r="JM6" s="249"/>
      <c r="JN6" s="247">
        <v>43921</v>
      </c>
      <c r="JO6" s="248"/>
      <c r="JP6" s="248"/>
      <c r="JQ6" s="248"/>
      <c r="JR6" s="248"/>
      <c r="JS6" s="248"/>
      <c r="JT6" s="249"/>
      <c r="JU6" s="248">
        <v>43920</v>
      </c>
      <c r="JV6" s="248"/>
      <c r="JW6" s="248"/>
      <c r="JX6" s="248"/>
      <c r="JY6" s="248"/>
      <c r="JZ6" s="248"/>
      <c r="KA6" s="248"/>
      <c r="KB6" s="247">
        <v>43919</v>
      </c>
      <c r="KC6" s="248"/>
      <c r="KD6" s="248"/>
      <c r="KE6" s="248"/>
      <c r="KF6" s="248"/>
      <c r="KG6" s="248"/>
      <c r="KH6" s="249"/>
      <c r="KI6" s="247">
        <v>43918</v>
      </c>
      <c r="KJ6" s="248"/>
      <c r="KK6" s="248"/>
      <c r="KL6" s="248"/>
      <c r="KM6" s="248"/>
      <c r="KN6" s="248"/>
      <c r="KO6" s="249"/>
      <c r="KP6" s="247">
        <v>43917</v>
      </c>
      <c r="KQ6" s="248"/>
      <c r="KR6" s="248"/>
      <c r="KS6" s="248"/>
      <c r="KT6" s="248"/>
      <c r="KU6" s="248"/>
      <c r="KV6" s="249"/>
      <c r="KW6" s="248">
        <v>43916</v>
      </c>
      <c r="KX6" s="248"/>
      <c r="KY6" s="248"/>
      <c r="KZ6" s="248"/>
      <c r="LA6" s="248"/>
      <c r="LB6" s="248"/>
      <c r="LC6" s="249"/>
      <c r="LD6" s="247">
        <v>43915</v>
      </c>
      <c r="LE6" s="248"/>
      <c r="LF6" s="248"/>
      <c r="LG6" s="248"/>
      <c r="LH6" s="248"/>
      <c r="LI6" s="248"/>
      <c r="LJ6" s="110"/>
      <c r="LK6" s="247">
        <v>43914</v>
      </c>
      <c r="LL6" s="248"/>
      <c r="LM6" s="248"/>
      <c r="LN6" s="248"/>
      <c r="LO6" s="248"/>
      <c r="LP6" s="248"/>
      <c r="LQ6" s="249"/>
      <c r="LR6" s="247">
        <v>43913</v>
      </c>
      <c r="LS6" s="248"/>
      <c r="LT6" s="248"/>
      <c r="LU6" s="248"/>
      <c r="LV6" s="248"/>
      <c r="LW6" s="248"/>
      <c r="LX6" s="249"/>
      <c r="LY6" s="248">
        <v>43912</v>
      </c>
      <c r="LZ6" s="248"/>
      <c r="MA6" s="248"/>
      <c r="MB6" s="248"/>
      <c r="MC6" s="248"/>
      <c r="MD6" s="248"/>
      <c r="ME6" s="249"/>
    </row>
    <row r="7" spans="1:343">
      <c r="A7" s="18"/>
      <c r="B7" s="91" t="s">
        <v>2</v>
      </c>
      <c r="C7" s="114" t="s">
        <v>137</v>
      </c>
      <c r="D7" s="92" t="s">
        <v>1</v>
      </c>
      <c r="E7" s="114" t="s">
        <v>137</v>
      </c>
      <c r="F7" s="96" t="s">
        <v>74</v>
      </c>
      <c r="G7" s="114" t="s">
        <v>137</v>
      </c>
      <c r="H7" s="136" t="s">
        <v>2</v>
      </c>
      <c r="I7" s="114" t="s">
        <v>137</v>
      </c>
      <c r="J7" s="96" t="s">
        <v>1</v>
      </c>
      <c r="K7" s="114" t="s">
        <v>137</v>
      </c>
      <c r="L7" s="168" t="s">
        <v>294</v>
      </c>
      <c r="M7" s="96" t="s">
        <v>74</v>
      </c>
      <c r="N7" s="68" t="s">
        <v>137</v>
      </c>
      <c r="O7" s="136" t="s">
        <v>2</v>
      </c>
      <c r="P7" s="114" t="s">
        <v>137</v>
      </c>
      <c r="Q7" s="96" t="s">
        <v>1</v>
      </c>
      <c r="R7" s="114" t="s">
        <v>137</v>
      </c>
      <c r="S7" s="168" t="s">
        <v>294</v>
      </c>
      <c r="T7" s="96" t="s">
        <v>74</v>
      </c>
      <c r="U7" s="68" t="s">
        <v>137</v>
      </c>
      <c r="V7" s="136" t="s">
        <v>2</v>
      </c>
      <c r="W7" s="114" t="s">
        <v>137</v>
      </c>
      <c r="X7" s="96" t="s">
        <v>1</v>
      </c>
      <c r="Y7" s="114" t="s">
        <v>137</v>
      </c>
      <c r="Z7" s="168" t="s">
        <v>294</v>
      </c>
      <c r="AA7" s="96" t="s">
        <v>74</v>
      </c>
      <c r="AB7" s="68" t="s">
        <v>137</v>
      </c>
      <c r="AC7" s="136" t="s">
        <v>2</v>
      </c>
      <c r="AD7" s="114" t="s">
        <v>137</v>
      </c>
      <c r="AE7" s="96" t="s">
        <v>1</v>
      </c>
      <c r="AF7" s="114" t="s">
        <v>137</v>
      </c>
      <c r="AG7" s="168" t="s">
        <v>294</v>
      </c>
      <c r="AH7" s="96" t="s">
        <v>74</v>
      </c>
      <c r="AI7" s="68" t="s">
        <v>137</v>
      </c>
      <c r="AJ7" s="136" t="s">
        <v>2</v>
      </c>
      <c r="AK7" s="114" t="s">
        <v>137</v>
      </c>
      <c r="AL7" s="96" t="s">
        <v>1</v>
      </c>
      <c r="AM7" s="114" t="s">
        <v>137</v>
      </c>
      <c r="AN7" s="168" t="s">
        <v>294</v>
      </c>
      <c r="AO7" s="96" t="s">
        <v>74</v>
      </c>
      <c r="AP7" s="68" t="s">
        <v>137</v>
      </c>
      <c r="AQ7" s="136" t="s">
        <v>2</v>
      </c>
      <c r="AR7" s="114" t="s">
        <v>137</v>
      </c>
      <c r="AS7" s="96" t="s">
        <v>1</v>
      </c>
      <c r="AT7" s="114" t="s">
        <v>137</v>
      </c>
      <c r="AU7" s="168" t="s">
        <v>294</v>
      </c>
      <c r="AV7" s="96" t="s">
        <v>74</v>
      </c>
      <c r="AW7" s="68" t="s">
        <v>137</v>
      </c>
      <c r="AX7" s="136" t="s">
        <v>2</v>
      </c>
      <c r="AY7" s="114" t="s">
        <v>137</v>
      </c>
      <c r="AZ7" s="96" t="s">
        <v>1</v>
      </c>
      <c r="BA7" s="114" t="s">
        <v>137</v>
      </c>
      <c r="BB7" s="168" t="s">
        <v>294</v>
      </c>
      <c r="BC7" s="96" t="s">
        <v>74</v>
      </c>
      <c r="BD7" s="68" t="s">
        <v>137</v>
      </c>
      <c r="BE7" s="136" t="s">
        <v>2</v>
      </c>
      <c r="BF7" s="114" t="s">
        <v>137</v>
      </c>
      <c r="BG7" s="96" t="s">
        <v>1</v>
      </c>
      <c r="BH7" s="114" t="s">
        <v>137</v>
      </c>
      <c r="BI7" s="168" t="s">
        <v>294</v>
      </c>
      <c r="BJ7" s="96" t="s">
        <v>74</v>
      </c>
      <c r="BK7" s="68" t="s">
        <v>137</v>
      </c>
      <c r="BL7" s="136" t="s">
        <v>2</v>
      </c>
      <c r="BM7" s="114" t="s">
        <v>137</v>
      </c>
      <c r="BN7" s="96" t="s">
        <v>1</v>
      </c>
      <c r="BO7" s="114" t="s">
        <v>137</v>
      </c>
      <c r="BP7" s="168" t="s">
        <v>294</v>
      </c>
      <c r="BQ7" s="96" t="s">
        <v>74</v>
      </c>
      <c r="BR7" s="68" t="s">
        <v>137</v>
      </c>
      <c r="BS7" s="136" t="s">
        <v>2</v>
      </c>
      <c r="BT7" s="114" t="s">
        <v>137</v>
      </c>
      <c r="BU7" s="96" t="s">
        <v>1</v>
      </c>
      <c r="BV7" s="114" t="s">
        <v>137</v>
      </c>
      <c r="BW7" s="168" t="s">
        <v>294</v>
      </c>
      <c r="BX7" s="96" t="s">
        <v>74</v>
      </c>
      <c r="BY7" s="68" t="s">
        <v>137</v>
      </c>
      <c r="BZ7" s="136" t="s">
        <v>2</v>
      </c>
      <c r="CA7" s="114" t="s">
        <v>137</v>
      </c>
      <c r="CB7" s="96" t="s">
        <v>1</v>
      </c>
      <c r="CC7" s="114" t="s">
        <v>137</v>
      </c>
      <c r="CD7" s="168" t="s">
        <v>294</v>
      </c>
      <c r="CE7" s="96" t="s">
        <v>74</v>
      </c>
      <c r="CF7" s="68" t="s">
        <v>137</v>
      </c>
      <c r="CG7" s="136" t="s">
        <v>2</v>
      </c>
      <c r="CH7" s="114" t="s">
        <v>137</v>
      </c>
      <c r="CI7" s="96" t="s">
        <v>1</v>
      </c>
      <c r="CJ7" s="114" t="s">
        <v>137</v>
      </c>
      <c r="CK7" s="168" t="s">
        <v>294</v>
      </c>
      <c r="CL7" s="96" t="s">
        <v>74</v>
      </c>
      <c r="CM7" s="68" t="s">
        <v>137</v>
      </c>
      <c r="CN7" s="136" t="s">
        <v>2</v>
      </c>
      <c r="CO7" s="114" t="s">
        <v>137</v>
      </c>
      <c r="CP7" s="96" t="s">
        <v>1</v>
      </c>
      <c r="CQ7" s="114" t="s">
        <v>137</v>
      </c>
      <c r="CR7" s="168" t="s">
        <v>294</v>
      </c>
      <c r="CS7" s="96" t="s">
        <v>74</v>
      </c>
      <c r="CT7" s="68" t="s">
        <v>137</v>
      </c>
      <c r="CU7" s="136" t="s">
        <v>2</v>
      </c>
      <c r="CV7" s="114" t="s">
        <v>137</v>
      </c>
      <c r="CW7" s="96" t="s">
        <v>1</v>
      </c>
      <c r="CX7" s="114" t="s">
        <v>137</v>
      </c>
      <c r="CY7" s="168" t="s">
        <v>294</v>
      </c>
      <c r="CZ7" s="96" t="s">
        <v>74</v>
      </c>
      <c r="DA7" s="68" t="s">
        <v>137</v>
      </c>
      <c r="DB7" s="136" t="s">
        <v>2</v>
      </c>
      <c r="DC7" s="114" t="s">
        <v>137</v>
      </c>
      <c r="DD7" s="96" t="s">
        <v>1</v>
      </c>
      <c r="DE7" s="114" t="s">
        <v>137</v>
      </c>
      <c r="DF7" s="168" t="s">
        <v>294</v>
      </c>
      <c r="DG7" s="96" t="s">
        <v>74</v>
      </c>
      <c r="DH7" s="68" t="s">
        <v>137</v>
      </c>
      <c r="DI7" s="136" t="s">
        <v>2</v>
      </c>
      <c r="DJ7" s="114" t="s">
        <v>137</v>
      </c>
      <c r="DK7" s="96" t="s">
        <v>1</v>
      </c>
      <c r="DL7" s="114" t="s">
        <v>137</v>
      </c>
      <c r="DM7" s="168" t="s">
        <v>294</v>
      </c>
      <c r="DN7" s="96" t="s">
        <v>74</v>
      </c>
      <c r="DO7" s="68" t="s">
        <v>137</v>
      </c>
      <c r="DP7" s="136" t="s">
        <v>2</v>
      </c>
      <c r="DQ7" s="114" t="s">
        <v>137</v>
      </c>
      <c r="DR7" s="96" t="s">
        <v>1</v>
      </c>
      <c r="DS7" s="114" t="s">
        <v>137</v>
      </c>
      <c r="DT7" s="168" t="s">
        <v>294</v>
      </c>
      <c r="DU7" s="96" t="s">
        <v>74</v>
      </c>
      <c r="DV7" s="68" t="s">
        <v>137</v>
      </c>
      <c r="DW7" s="136" t="s">
        <v>2</v>
      </c>
      <c r="DX7" s="114" t="s">
        <v>137</v>
      </c>
      <c r="DY7" s="96" t="s">
        <v>1</v>
      </c>
      <c r="DZ7" s="114" t="s">
        <v>137</v>
      </c>
      <c r="EA7" s="168" t="s">
        <v>294</v>
      </c>
      <c r="EB7" s="96" t="s">
        <v>74</v>
      </c>
      <c r="EC7" s="68" t="s">
        <v>137</v>
      </c>
      <c r="ED7" s="136" t="s">
        <v>2</v>
      </c>
      <c r="EE7" s="114" t="s">
        <v>137</v>
      </c>
      <c r="EF7" s="96" t="s">
        <v>1</v>
      </c>
      <c r="EG7" s="114" t="s">
        <v>137</v>
      </c>
      <c r="EH7" s="168" t="s">
        <v>294</v>
      </c>
      <c r="EI7" s="96" t="s">
        <v>74</v>
      </c>
      <c r="EJ7" s="68" t="s">
        <v>137</v>
      </c>
      <c r="EK7" s="136" t="s">
        <v>2</v>
      </c>
      <c r="EL7" s="114" t="s">
        <v>137</v>
      </c>
      <c r="EM7" s="96" t="s">
        <v>1</v>
      </c>
      <c r="EN7" s="114" t="s">
        <v>137</v>
      </c>
      <c r="EO7" s="168" t="s">
        <v>294</v>
      </c>
      <c r="EP7" s="96" t="s">
        <v>74</v>
      </c>
      <c r="EQ7" s="68" t="s">
        <v>137</v>
      </c>
      <c r="ER7" s="136" t="s">
        <v>2</v>
      </c>
      <c r="ES7" s="114" t="s">
        <v>137</v>
      </c>
      <c r="ET7" s="96" t="s">
        <v>1</v>
      </c>
      <c r="EU7" s="114" t="s">
        <v>137</v>
      </c>
      <c r="EV7" s="168" t="s">
        <v>294</v>
      </c>
      <c r="EW7" s="96" t="s">
        <v>74</v>
      </c>
      <c r="EX7" s="68" t="s">
        <v>137</v>
      </c>
      <c r="EY7" s="136" t="s">
        <v>2</v>
      </c>
      <c r="EZ7" s="114" t="s">
        <v>137</v>
      </c>
      <c r="FA7" s="96" t="s">
        <v>1</v>
      </c>
      <c r="FB7" s="114" t="s">
        <v>137</v>
      </c>
      <c r="FC7" s="168" t="s">
        <v>294</v>
      </c>
      <c r="FD7" s="96" t="s">
        <v>74</v>
      </c>
      <c r="FE7" s="68" t="s">
        <v>137</v>
      </c>
      <c r="FF7" s="136" t="s">
        <v>2</v>
      </c>
      <c r="FG7" s="114" t="s">
        <v>137</v>
      </c>
      <c r="FH7" s="96" t="s">
        <v>1</v>
      </c>
      <c r="FI7" s="114" t="s">
        <v>137</v>
      </c>
      <c r="FJ7" s="168" t="s">
        <v>294</v>
      </c>
      <c r="FK7" s="96" t="s">
        <v>74</v>
      </c>
      <c r="FL7" s="68" t="s">
        <v>137</v>
      </c>
      <c r="FM7" s="136" t="s">
        <v>2</v>
      </c>
      <c r="FN7" s="114" t="s">
        <v>137</v>
      </c>
      <c r="FO7" s="96" t="s">
        <v>1</v>
      </c>
      <c r="FP7" s="114" t="s">
        <v>137</v>
      </c>
      <c r="FQ7" s="168" t="s">
        <v>294</v>
      </c>
      <c r="FR7" s="96" t="s">
        <v>74</v>
      </c>
      <c r="FS7" s="68" t="s">
        <v>137</v>
      </c>
      <c r="FT7" s="136" t="s">
        <v>2</v>
      </c>
      <c r="FU7" s="114" t="s">
        <v>137</v>
      </c>
      <c r="FV7" s="96" t="s">
        <v>1</v>
      </c>
      <c r="FW7" s="114" t="s">
        <v>137</v>
      </c>
      <c r="FX7" s="168" t="s">
        <v>294</v>
      </c>
      <c r="FY7" s="96" t="s">
        <v>74</v>
      </c>
      <c r="FZ7" s="68" t="s">
        <v>137</v>
      </c>
      <c r="GA7" s="136" t="s">
        <v>2</v>
      </c>
      <c r="GB7" s="114" t="s">
        <v>137</v>
      </c>
      <c r="GC7" s="96" t="s">
        <v>1</v>
      </c>
      <c r="GD7" s="114" t="s">
        <v>137</v>
      </c>
      <c r="GE7" s="168" t="s">
        <v>294</v>
      </c>
      <c r="GF7" s="96" t="s">
        <v>74</v>
      </c>
      <c r="GG7" s="68" t="s">
        <v>137</v>
      </c>
      <c r="GH7" s="136" t="s">
        <v>2</v>
      </c>
      <c r="GI7" s="114" t="s">
        <v>137</v>
      </c>
      <c r="GJ7" s="96" t="s">
        <v>1</v>
      </c>
      <c r="GK7" s="114" t="s">
        <v>137</v>
      </c>
      <c r="GL7" s="168" t="s">
        <v>294</v>
      </c>
      <c r="GM7" s="96" t="s">
        <v>74</v>
      </c>
      <c r="GN7" s="68" t="s">
        <v>137</v>
      </c>
      <c r="GO7" s="136" t="s">
        <v>2</v>
      </c>
      <c r="GP7" s="114" t="s">
        <v>137</v>
      </c>
      <c r="GQ7" s="96" t="s">
        <v>1</v>
      </c>
      <c r="GR7" s="114" t="s">
        <v>137</v>
      </c>
      <c r="GS7" s="168" t="s">
        <v>294</v>
      </c>
      <c r="GT7" s="96" t="s">
        <v>74</v>
      </c>
      <c r="GU7" s="68" t="s">
        <v>137</v>
      </c>
      <c r="GV7" s="136" t="s">
        <v>2</v>
      </c>
      <c r="GW7" s="114" t="s">
        <v>137</v>
      </c>
      <c r="GX7" s="96" t="s">
        <v>1</v>
      </c>
      <c r="GY7" s="114" t="s">
        <v>137</v>
      </c>
      <c r="GZ7" s="168" t="s">
        <v>294</v>
      </c>
      <c r="HA7" s="96" t="s">
        <v>74</v>
      </c>
      <c r="HB7" s="68" t="s">
        <v>137</v>
      </c>
      <c r="HC7" s="136" t="s">
        <v>2</v>
      </c>
      <c r="HD7" s="114" t="s">
        <v>137</v>
      </c>
      <c r="HE7" s="96" t="s">
        <v>1</v>
      </c>
      <c r="HF7" s="114" t="s">
        <v>137</v>
      </c>
      <c r="HG7" s="168" t="s">
        <v>294</v>
      </c>
      <c r="HH7" s="96" t="s">
        <v>74</v>
      </c>
      <c r="HI7" s="68" t="s">
        <v>137</v>
      </c>
      <c r="HJ7" s="136" t="s">
        <v>2</v>
      </c>
      <c r="HK7" s="114" t="s">
        <v>137</v>
      </c>
      <c r="HL7" s="96" t="s">
        <v>1</v>
      </c>
      <c r="HM7" s="114" t="s">
        <v>137</v>
      </c>
      <c r="HN7" s="168" t="s">
        <v>294</v>
      </c>
      <c r="HO7" s="96" t="s">
        <v>74</v>
      </c>
      <c r="HP7" s="68" t="s">
        <v>137</v>
      </c>
      <c r="HQ7" s="136" t="s">
        <v>2</v>
      </c>
      <c r="HR7" s="114" t="s">
        <v>137</v>
      </c>
      <c r="HS7" s="96" t="s">
        <v>1</v>
      </c>
      <c r="HT7" s="114" t="s">
        <v>137</v>
      </c>
      <c r="HU7" s="168" t="s">
        <v>294</v>
      </c>
      <c r="HV7" s="96" t="s">
        <v>74</v>
      </c>
      <c r="HW7" s="68" t="s">
        <v>137</v>
      </c>
      <c r="HX7" s="56" t="s">
        <v>2</v>
      </c>
      <c r="HY7" s="74" t="s">
        <v>137</v>
      </c>
      <c r="HZ7" s="19" t="s">
        <v>1</v>
      </c>
      <c r="IA7" s="74" t="s">
        <v>137</v>
      </c>
      <c r="IB7" s="168" t="s">
        <v>294</v>
      </c>
      <c r="IC7" s="19" t="s">
        <v>74</v>
      </c>
      <c r="ID7" s="68" t="s">
        <v>137</v>
      </c>
      <c r="IE7" s="56" t="s">
        <v>2</v>
      </c>
      <c r="IF7" s="74" t="s">
        <v>137</v>
      </c>
      <c r="IG7" s="19" t="s">
        <v>1</v>
      </c>
      <c r="IH7" s="74" t="s">
        <v>137</v>
      </c>
      <c r="II7" s="168" t="s">
        <v>294</v>
      </c>
      <c r="IJ7" s="19" t="s">
        <v>74</v>
      </c>
      <c r="IK7" s="114" t="s">
        <v>137</v>
      </c>
      <c r="IL7" s="56" t="s">
        <v>2</v>
      </c>
      <c r="IM7" s="74" t="s">
        <v>137</v>
      </c>
      <c r="IN7" s="19" t="s">
        <v>1</v>
      </c>
      <c r="IO7" s="74" t="s">
        <v>137</v>
      </c>
      <c r="IP7" s="168" t="s">
        <v>294</v>
      </c>
      <c r="IQ7" s="19" t="s">
        <v>74</v>
      </c>
      <c r="IR7" s="68" t="s">
        <v>137</v>
      </c>
      <c r="IS7" s="56" t="s">
        <v>2</v>
      </c>
      <c r="IT7" s="74" t="s">
        <v>137</v>
      </c>
      <c r="IU7" s="19" t="s">
        <v>1</v>
      </c>
      <c r="IV7" s="74" t="s">
        <v>137</v>
      </c>
      <c r="IW7" s="168" t="s">
        <v>294</v>
      </c>
      <c r="IX7" s="19" t="s">
        <v>74</v>
      </c>
      <c r="IY7" s="68" t="s">
        <v>137</v>
      </c>
      <c r="IZ7" s="56" t="s">
        <v>2</v>
      </c>
      <c r="JA7" s="74" t="s">
        <v>137</v>
      </c>
      <c r="JB7" s="19" t="s">
        <v>1</v>
      </c>
      <c r="JC7" s="74" t="s">
        <v>137</v>
      </c>
      <c r="JD7" s="168" t="s">
        <v>294</v>
      </c>
      <c r="JE7" s="19" t="s">
        <v>74</v>
      </c>
      <c r="JF7" s="68" t="s">
        <v>137</v>
      </c>
      <c r="JG7" s="56" t="s">
        <v>2</v>
      </c>
      <c r="JH7" s="74" t="s">
        <v>137</v>
      </c>
      <c r="JI7" s="19" t="s">
        <v>1</v>
      </c>
      <c r="JJ7" s="74" t="s">
        <v>137</v>
      </c>
      <c r="JK7" s="168" t="s">
        <v>294</v>
      </c>
      <c r="JL7" s="19" t="s">
        <v>74</v>
      </c>
      <c r="JM7" s="68" t="s">
        <v>137</v>
      </c>
      <c r="JN7" s="56" t="s">
        <v>2</v>
      </c>
      <c r="JO7" s="74" t="s">
        <v>137</v>
      </c>
      <c r="JP7" s="19" t="s">
        <v>1</v>
      </c>
      <c r="JQ7" s="74" t="s">
        <v>137</v>
      </c>
      <c r="JR7" s="168" t="s">
        <v>294</v>
      </c>
      <c r="JS7" s="19" t="s">
        <v>74</v>
      </c>
      <c r="JT7" s="68" t="s">
        <v>137</v>
      </c>
      <c r="JU7" s="19" t="s">
        <v>2</v>
      </c>
      <c r="JV7" s="74" t="s">
        <v>137</v>
      </c>
      <c r="JW7" s="19" t="s">
        <v>1</v>
      </c>
      <c r="JX7" s="74" t="s">
        <v>137</v>
      </c>
      <c r="JY7" s="168" t="s">
        <v>294</v>
      </c>
      <c r="JZ7" s="19" t="s">
        <v>74</v>
      </c>
      <c r="KA7" s="114" t="s">
        <v>137</v>
      </c>
      <c r="KB7" s="56" t="s">
        <v>2</v>
      </c>
      <c r="KC7" s="74" t="s">
        <v>137</v>
      </c>
      <c r="KD7" s="19" t="s">
        <v>1</v>
      </c>
      <c r="KE7" s="74" t="s">
        <v>137</v>
      </c>
      <c r="KF7" s="168" t="s">
        <v>294</v>
      </c>
      <c r="KG7" s="19" t="s">
        <v>74</v>
      </c>
      <c r="KH7" s="68" t="s">
        <v>137</v>
      </c>
      <c r="KI7" s="56" t="s">
        <v>2</v>
      </c>
      <c r="KJ7" s="74" t="s">
        <v>137</v>
      </c>
      <c r="KK7" s="19" t="s">
        <v>1</v>
      </c>
      <c r="KL7" s="74" t="s">
        <v>137</v>
      </c>
      <c r="KM7" s="168" t="s">
        <v>294</v>
      </c>
      <c r="KN7" s="19" t="s">
        <v>74</v>
      </c>
      <c r="KO7" s="68" t="s">
        <v>137</v>
      </c>
      <c r="KP7" s="56" t="s">
        <v>2</v>
      </c>
      <c r="KQ7" s="74" t="s">
        <v>137</v>
      </c>
      <c r="KR7" s="19" t="s">
        <v>1</v>
      </c>
      <c r="KS7" s="74" t="s">
        <v>137</v>
      </c>
      <c r="KT7" s="168" t="s">
        <v>294</v>
      </c>
      <c r="KU7" s="19" t="s">
        <v>74</v>
      </c>
      <c r="KV7" s="68" t="s">
        <v>137</v>
      </c>
      <c r="KW7" s="19" t="s">
        <v>2</v>
      </c>
      <c r="KX7" s="74" t="s">
        <v>137</v>
      </c>
      <c r="KY7" s="19" t="s">
        <v>1</v>
      </c>
      <c r="KZ7" s="74" t="s">
        <v>137</v>
      </c>
      <c r="LA7" s="168" t="s">
        <v>294</v>
      </c>
      <c r="LB7" s="19" t="s">
        <v>74</v>
      </c>
      <c r="LC7" s="68" t="s">
        <v>137</v>
      </c>
      <c r="LD7" s="56" t="s">
        <v>2</v>
      </c>
      <c r="LE7" s="74" t="s">
        <v>137</v>
      </c>
      <c r="LF7" s="19" t="s">
        <v>1</v>
      </c>
      <c r="LG7" s="74" t="s">
        <v>137</v>
      </c>
      <c r="LH7" s="168" t="s">
        <v>294</v>
      </c>
      <c r="LI7" s="19" t="s">
        <v>74</v>
      </c>
      <c r="LJ7" s="68" t="s">
        <v>137</v>
      </c>
      <c r="LK7" s="56" t="s">
        <v>2</v>
      </c>
      <c r="LL7" s="74" t="s">
        <v>137</v>
      </c>
      <c r="LM7" s="19" t="s">
        <v>1</v>
      </c>
      <c r="LN7" s="74" t="s">
        <v>137</v>
      </c>
      <c r="LO7" s="168" t="s">
        <v>294</v>
      </c>
      <c r="LP7" s="19" t="s">
        <v>74</v>
      </c>
      <c r="LQ7" s="68" t="s">
        <v>137</v>
      </c>
      <c r="LR7" s="56" t="s">
        <v>2</v>
      </c>
      <c r="LS7" s="74" t="s">
        <v>137</v>
      </c>
      <c r="LT7" s="19" t="s">
        <v>1</v>
      </c>
      <c r="LU7" s="74" t="s">
        <v>137</v>
      </c>
      <c r="LV7" s="168" t="s">
        <v>294</v>
      </c>
      <c r="LW7" s="19" t="s">
        <v>74</v>
      </c>
      <c r="LX7" s="68" t="s">
        <v>137</v>
      </c>
      <c r="LY7" s="19" t="s">
        <v>2</v>
      </c>
      <c r="LZ7" s="74" t="s">
        <v>137</v>
      </c>
      <c r="MA7" s="19" t="s">
        <v>1</v>
      </c>
      <c r="MB7" s="74" t="s">
        <v>137</v>
      </c>
      <c r="MC7" s="168" t="s">
        <v>294</v>
      </c>
      <c r="MD7" s="19" t="s">
        <v>74</v>
      </c>
      <c r="ME7" s="68" t="s">
        <v>137</v>
      </c>
    </row>
    <row r="8" spans="1:343">
      <c r="A8" s="20" t="s">
        <v>104</v>
      </c>
      <c r="B8" s="61">
        <v>2251517</v>
      </c>
      <c r="C8" s="132">
        <f>B8/B$19*100</f>
        <v>9.7513061086198523</v>
      </c>
      <c r="D8" s="22">
        <v>2119341</v>
      </c>
      <c r="E8" s="132">
        <f>D8/D$19*100</f>
        <v>8.8265397959585705</v>
      </c>
      <c r="F8" s="22">
        <f>B8+D8</f>
        <v>4370858</v>
      </c>
      <c r="G8" s="132">
        <f>F8/F$19*100</f>
        <v>9.2798754660125464</v>
      </c>
      <c r="H8" s="58">
        <v>1</v>
      </c>
      <c r="I8" s="132">
        <f>H8/H$19*100</f>
        <v>8.6147484493452782E-3</v>
      </c>
      <c r="J8" s="54">
        <v>1</v>
      </c>
      <c r="K8" s="132">
        <f>J8/J$19*100</f>
        <v>1.1200716845878136E-2</v>
      </c>
      <c r="L8" s="170">
        <v>0</v>
      </c>
      <c r="M8" s="176">
        <f>H8+J8+L8</f>
        <v>2</v>
      </c>
      <c r="N8" s="134">
        <f>M8/M$19*100</f>
        <v>9.7314130011677685E-3</v>
      </c>
      <c r="O8" s="58">
        <v>1</v>
      </c>
      <c r="P8" s="132">
        <f>O8/O$19*100</f>
        <v>9.1357573542846706E-3</v>
      </c>
      <c r="Q8" s="54">
        <v>1</v>
      </c>
      <c r="R8" s="132">
        <f>Q8/Q$19*100</f>
        <v>1.2135922330097087E-2</v>
      </c>
      <c r="S8" s="170">
        <v>0</v>
      </c>
      <c r="T8" s="176">
        <f>O8+Q8+S8</f>
        <v>2</v>
      </c>
      <c r="U8" s="134">
        <f>T8/T$19*100</f>
        <v>1.0424267695194412E-2</v>
      </c>
      <c r="V8" s="58">
        <v>1</v>
      </c>
      <c r="W8" s="132">
        <f>V8/V$19*100</f>
        <v>9.1432751211483962E-3</v>
      </c>
      <c r="X8" s="54">
        <v>1</v>
      </c>
      <c r="Y8" s="132">
        <f>X8/X$19*100</f>
        <v>1.2143290831815423E-2</v>
      </c>
      <c r="Z8" s="170">
        <v>0</v>
      </c>
      <c r="AA8" s="176">
        <f>V8+X8+Z8</f>
        <v>2</v>
      </c>
      <c r="AB8" s="134">
        <f>AA8/AA$19*100</f>
        <v>1.0431879824744418E-2</v>
      </c>
      <c r="AC8" s="58">
        <v>1</v>
      </c>
      <c r="AD8" s="132">
        <f>AC8/AC$19*100</f>
        <v>9.1466203237903585E-3</v>
      </c>
      <c r="AE8" s="54">
        <v>1</v>
      </c>
      <c r="AF8" s="132">
        <f>AE8/AE$19*100</f>
        <v>1.2162490878131841E-2</v>
      </c>
      <c r="AG8" s="170">
        <v>0</v>
      </c>
      <c r="AH8" s="176">
        <f>AC8+AE8+AG8</f>
        <v>2</v>
      </c>
      <c r="AI8" s="134">
        <f>AH8/AH$19*100</f>
        <v>1.0441138084051163E-2</v>
      </c>
      <c r="AJ8" s="58">
        <v>1</v>
      </c>
      <c r="AK8" s="132">
        <f>AJ8/AJ$19*100</f>
        <v>9.2764378478664197E-3</v>
      </c>
      <c r="AL8" s="54">
        <v>1</v>
      </c>
      <c r="AM8" s="132">
        <f>AL8/AL$19*100</f>
        <v>1.2397718819737169E-2</v>
      </c>
      <c r="AN8" s="170">
        <v>0</v>
      </c>
      <c r="AO8" s="176">
        <f>AJ8+AL8+AN8</f>
        <v>2</v>
      </c>
      <c r="AP8" s="134">
        <f>AO8/AO$19*100</f>
        <v>1.0612331529236973E-2</v>
      </c>
      <c r="AQ8" s="58">
        <v>1</v>
      </c>
      <c r="AR8" s="132">
        <f>AQ8/AQ$19*100</f>
        <v>9.2919531685560306E-3</v>
      </c>
      <c r="AS8" s="54">
        <v>1</v>
      </c>
      <c r="AT8" s="132">
        <f>AS8/AS$19*100</f>
        <v>1.2413108242303872E-2</v>
      </c>
      <c r="AU8" s="170">
        <v>0</v>
      </c>
      <c r="AV8" s="176">
        <f>AQ8+AS8+AU8</f>
        <v>2</v>
      </c>
      <c r="AW8" s="134">
        <f>AV8/AV$19*100</f>
        <v>1.0628122010840685E-2</v>
      </c>
      <c r="AX8" s="58">
        <v>1</v>
      </c>
      <c r="AY8" s="132">
        <f>AX8/AX$19*100</f>
        <v>9.3379400504248755E-3</v>
      </c>
      <c r="AZ8" s="54">
        <v>1</v>
      </c>
      <c r="BA8" s="132">
        <f>AZ8/AZ$19*100</f>
        <v>1.2479720454261826E-2</v>
      </c>
      <c r="BB8" s="170">
        <v>0</v>
      </c>
      <c r="BC8" s="176">
        <f>AX8+AZ8+BB8</f>
        <v>2</v>
      </c>
      <c r="BD8" s="134">
        <f>BC8/BC$19*100</f>
        <v>1.0682619378271552E-2</v>
      </c>
      <c r="BE8" s="58">
        <v>1</v>
      </c>
      <c r="BF8" s="132">
        <f>BE8/BE$19*100</f>
        <v>9.4948727687048998E-3</v>
      </c>
      <c r="BG8" s="54">
        <v>1</v>
      </c>
      <c r="BH8" s="132">
        <f>BG8/BG$19*100</f>
        <v>1.2675877804537964E-2</v>
      </c>
      <c r="BI8" s="170">
        <v>0</v>
      </c>
      <c r="BJ8" s="176">
        <f>BE8+BG8+BI8</f>
        <v>2</v>
      </c>
      <c r="BK8" s="134">
        <f>BJ8/BJ$19*100</f>
        <v>1.085717387763965E-2</v>
      </c>
      <c r="BL8" s="58">
        <v>1</v>
      </c>
      <c r="BM8" s="132">
        <f>BL8/BL$19*100</f>
        <v>9.9314728374217884E-3</v>
      </c>
      <c r="BN8" s="54">
        <v>1</v>
      </c>
      <c r="BO8" s="132">
        <f>BN8/BN$19*100</f>
        <v>1.3477088948787063E-2</v>
      </c>
      <c r="BP8" s="170">
        <v>0</v>
      </c>
      <c r="BQ8" s="176">
        <f>BL8+BN8+BP8</f>
        <v>2</v>
      </c>
      <c r="BR8" s="134">
        <f>BQ8/BQ$19*100</f>
        <v>1.1435759620332782E-2</v>
      </c>
      <c r="BS8" s="58">
        <v>1</v>
      </c>
      <c r="BT8" s="132">
        <f>BS8/BS$19*100</f>
        <v>9.9443118536197295E-3</v>
      </c>
      <c r="BU8" s="54">
        <v>1</v>
      </c>
      <c r="BV8" s="132">
        <f>BU8/BU$19*100</f>
        <v>1.350621285791464E-2</v>
      </c>
      <c r="BW8" s="170">
        <v>0</v>
      </c>
      <c r="BX8" s="176">
        <f>BS8+BU8+BW8</f>
        <v>2</v>
      </c>
      <c r="BY8" s="134">
        <f>BX8/BX$19*100</f>
        <v>1.1454753722794959E-2</v>
      </c>
      <c r="BZ8" s="58">
        <v>1</v>
      </c>
      <c r="CA8" s="132">
        <f>BZ8/BZ$19*100</f>
        <v>1.0031096398836392E-2</v>
      </c>
      <c r="CB8" s="54">
        <v>1</v>
      </c>
      <c r="CC8" s="132">
        <f>CB8/CB$19*100</f>
        <v>1.3738150844896276E-2</v>
      </c>
      <c r="CD8" s="170">
        <v>0</v>
      </c>
      <c r="CE8" s="176">
        <f>BZ8+CB8+CD8</f>
        <v>2</v>
      </c>
      <c r="CF8" s="134">
        <f>CE8/CE$19*100</f>
        <v>1.1595547309833025E-2</v>
      </c>
      <c r="CG8" s="58">
        <v>1</v>
      </c>
      <c r="CH8" s="132">
        <f>CG8/CG$19*100</f>
        <v>1.0055304172951231E-2</v>
      </c>
      <c r="CI8" s="54">
        <v>1</v>
      </c>
      <c r="CJ8" s="132">
        <f>CI8/CI$19*100</f>
        <v>1.380452788514633E-2</v>
      </c>
      <c r="CK8" s="170">
        <v>0</v>
      </c>
      <c r="CL8" s="176">
        <f>CG8+CI8+CK8</f>
        <v>2</v>
      </c>
      <c r="CM8" s="134">
        <f>CL8/CL$19*100</f>
        <v>1.163534818779452E-2</v>
      </c>
      <c r="CN8" s="58">
        <v>1</v>
      </c>
      <c r="CO8" s="132">
        <f>CN8/CN$19*100</f>
        <v>1.0060362173038229E-2</v>
      </c>
      <c r="CP8" s="54">
        <v>1</v>
      </c>
      <c r="CQ8" s="132">
        <f>CP8/CP$19*100</f>
        <v>1.3815971262779773E-2</v>
      </c>
      <c r="CR8" s="170">
        <v>0</v>
      </c>
      <c r="CS8" s="176">
        <f>CN8+CP8+CR8</f>
        <v>2</v>
      </c>
      <c r="CT8" s="134">
        <f>CS8/CS$19*100</f>
        <v>1.1642798928862498E-2</v>
      </c>
      <c r="CU8" s="58">
        <v>1</v>
      </c>
      <c r="CV8" s="132">
        <f>CU8/CU$19*100</f>
        <v>1.0084711577248891E-2</v>
      </c>
      <c r="CW8" s="54">
        <v>1</v>
      </c>
      <c r="CX8" s="132">
        <f>CW8/CW$19*100</f>
        <v>1.3844662882458813E-2</v>
      </c>
      <c r="CY8" s="170">
        <v>0</v>
      </c>
      <c r="CZ8" s="176">
        <f>CU8+CW8+CY8</f>
        <v>2</v>
      </c>
      <c r="DA8" s="134">
        <f>CZ8/CZ$19*100</f>
        <v>1.1669292257424586E-2</v>
      </c>
      <c r="DB8" s="58">
        <v>1</v>
      </c>
      <c r="DC8" s="132">
        <f>DB8/DB$19*100</f>
        <v>1.031778786628147E-2</v>
      </c>
      <c r="DD8" s="54">
        <v>1</v>
      </c>
      <c r="DE8" s="132">
        <f>DD8/DD$19*100</f>
        <v>1.4186409419775853E-2</v>
      </c>
      <c r="DF8" s="170">
        <v>0</v>
      </c>
      <c r="DG8" s="176">
        <f>DB8+DD8+DF8</f>
        <v>2</v>
      </c>
      <c r="DH8" s="134">
        <f>DG8/DG$19*100</f>
        <v>1.1946717639328594E-2</v>
      </c>
      <c r="DI8" s="58">
        <v>1</v>
      </c>
      <c r="DJ8" s="132">
        <f>DI8/DI$19*100</f>
        <v>1.0345541071798055E-2</v>
      </c>
      <c r="DK8" s="54">
        <v>1</v>
      </c>
      <c r="DL8" s="132">
        <f>DK8/DK$19*100</f>
        <v>1.4257199885942403E-2</v>
      </c>
      <c r="DM8" s="170">
        <v>0</v>
      </c>
      <c r="DN8" s="176">
        <f>DI8+DK8+DM8</f>
        <v>2</v>
      </c>
      <c r="DO8" s="134">
        <f>DN8/DN$19*100</f>
        <v>1.1990407673860911E-2</v>
      </c>
      <c r="DP8" s="58">
        <v>1</v>
      </c>
      <c r="DQ8" s="132">
        <f>DP8/DP$19*100</f>
        <v>1.0429703796412181E-2</v>
      </c>
      <c r="DR8" s="54">
        <v>1</v>
      </c>
      <c r="DS8" s="132">
        <f>DR8/DR$19*100</f>
        <v>1.4432096983691729E-2</v>
      </c>
      <c r="DT8" s="170">
        <v>0</v>
      </c>
      <c r="DU8" s="176">
        <f>DP8+DR8+DT8</f>
        <v>2</v>
      </c>
      <c r="DV8" s="134">
        <f>DU8/DU$19*100</f>
        <v>1.2108736453351093E-2</v>
      </c>
      <c r="DW8" s="58">
        <v>1</v>
      </c>
      <c r="DX8" s="132">
        <f>DW8/DW$19*100</f>
        <v>1.0752688172043012E-2</v>
      </c>
      <c r="DY8" s="54">
        <v>1</v>
      </c>
      <c r="DZ8" s="132">
        <f>DY8/DY$19*100</f>
        <v>1.5024038461538462E-2</v>
      </c>
      <c r="EA8" s="170">
        <v>0</v>
      </c>
      <c r="EB8" s="176">
        <f>DW8+DY8+EA8</f>
        <v>2</v>
      </c>
      <c r="EC8" s="134">
        <f>EB8/EB$19*100</f>
        <v>1.2534469791927801E-2</v>
      </c>
      <c r="ED8" s="58">
        <v>1</v>
      </c>
      <c r="EE8" s="132">
        <f>ED8/ED$19*100</f>
        <v>1.0797969981643452E-2</v>
      </c>
      <c r="EF8" s="54">
        <v>1</v>
      </c>
      <c r="EG8" s="132">
        <f>EF8/EF$19*100</f>
        <v>1.5169902912621358E-2</v>
      </c>
      <c r="EH8" s="170">
        <v>0</v>
      </c>
      <c r="EI8" s="176">
        <f>ED8+EF8+EH8</f>
        <v>2</v>
      </c>
      <c r="EJ8" s="134">
        <f>EI8/EI$19*100</f>
        <v>1.2615908660821296E-2</v>
      </c>
      <c r="EK8" s="58">
        <v>1</v>
      </c>
      <c r="EL8" s="132">
        <f>EK8/EK$19*100</f>
        <v>1.0844810758052272E-2</v>
      </c>
      <c r="EM8" s="54">
        <v>1</v>
      </c>
      <c r="EN8" s="132">
        <f>EM8/EM$19*100</f>
        <v>1.5283509093687911E-2</v>
      </c>
      <c r="EO8" s="170">
        <v>0</v>
      </c>
      <c r="EP8" s="176">
        <f>EK8+EM8+EO8</f>
        <v>2</v>
      </c>
      <c r="EQ8" s="134">
        <f>EP8/EP$19*100</f>
        <v>1.2687135244861711E-2</v>
      </c>
      <c r="ER8" s="58">
        <v>1</v>
      </c>
      <c r="ES8" s="132">
        <f>ER8/ER$19*100</f>
        <v>1.1640088464672332E-2</v>
      </c>
      <c r="ET8" s="54">
        <v>1</v>
      </c>
      <c r="EU8" s="132">
        <f>ET8/ET$19*100</f>
        <v>1.6458196181698484E-2</v>
      </c>
      <c r="EV8" s="170">
        <v>0</v>
      </c>
      <c r="EW8" s="176">
        <f>ER8+ET8+EV8</f>
        <v>2</v>
      </c>
      <c r="EX8" s="134">
        <f>EW8/EW$19*100</f>
        <v>1.3636053726051681E-2</v>
      </c>
      <c r="EY8" s="58">
        <v>1</v>
      </c>
      <c r="EZ8" s="132">
        <f>EY8/EY$19*100</f>
        <v>1.1671335200746966E-2</v>
      </c>
      <c r="FA8" s="54">
        <v>1</v>
      </c>
      <c r="FB8" s="132">
        <f>FA8/FA$19*100</f>
        <v>1.6498927569707968E-2</v>
      </c>
      <c r="FC8" s="170">
        <v>0</v>
      </c>
      <c r="FD8" s="176">
        <f>EY8+FA8+FC8</f>
        <v>2</v>
      </c>
      <c r="FE8" s="134">
        <f>FD8/FD$19*100</f>
        <v>1.3671474468521431E-2</v>
      </c>
      <c r="FF8" s="58">
        <v>1</v>
      </c>
      <c r="FG8" s="132">
        <f>FF8/FF$19*100</f>
        <v>1.2934937265554261E-2</v>
      </c>
      <c r="FH8" s="54">
        <v>1</v>
      </c>
      <c r="FI8" s="132">
        <f>FH8/FH$19*100</f>
        <v>1.8608113137327877E-2</v>
      </c>
      <c r="FJ8" s="170">
        <v>0</v>
      </c>
      <c r="FK8" s="176">
        <f>FF8+FH8+FJ8</f>
        <v>2</v>
      </c>
      <c r="FL8" s="134">
        <f>FK8/FK$19*100</f>
        <v>1.5261350629530712E-2</v>
      </c>
      <c r="FM8" s="58">
        <v>1</v>
      </c>
      <c r="FN8" s="132">
        <f>FM8/FM$19*100</f>
        <v>1.2953367875647668E-2</v>
      </c>
      <c r="FO8" s="54">
        <v>1</v>
      </c>
      <c r="FP8" s="132">
        <f>FO8/FO$19*100</f>
        <v>1.8663680477790219E-2</v>
      </c>
      <c r="FQ8" s="170">
        <v>0</v>
      </c>
      <c r="FR8" s="176">
        <f>FM8+FO8+FQ8</f>
        <v>2</v>
      </c>
      <c r="FS8" s="134">
        <f>FR8/FR$19*100</f>
        <v>1.5292858235204159E-2</v>
      </c>
      <c r="FT8" s="58">
        <v>1</v>
      </c>
      <c r="FU8" s="132">
        <f>FT8/FT$19*100</f>
        <v>1.3320900492873319E-2</v>
      </c>
      <c r="FV8" s="54">
        <v>1</v>
      </c>
      <c r="FW8" s="132">
        <f>FV8/FV$19*100</f>
        <v>1.9504583577140629E-2</v>
      </c>
      <c r="FX8" s="170">
        <v>0</v>
      </c>
      <c r="FY8" s="176">
        <f>FT8+FV8+FX8</f>
        <v>2</v>
      </c>
      <c r="FZ8" s="134">
        <f>FY8/FY$19*100</f>
        <v>1.5830299192654742E-2</v>
      </c>
      <c r="GA8" s="58">
        <v>2</v>
      </c>
      <c r="GB8" s="132">
        <f>GA8/GA$19*100</f>
        <v>2.7240533914464723E-2</v>
      </c>
      <c r="GC8" s="54">
        <v>1</v>
      </c>
      <c r="GD8" s="132">
        <f>GC8/GC$19*100</f>
        <v>2.0197939810139363E-2</v>
      </c>
      <c r="GE8" s="170">
        <v>0</v>
      </c>
      <c r="GF8" s="176">
        <f>GA8+GC8+GE8</f>
        <v>3</v>
      </c>
      <c r="GG8" s="134">
        <f>GF8/GF$19*100</f>
        <v>2.440214738897023E-2</v>
      </c>
      <c r="GH8" s="58">
        <v>1</v>
      </c>
      <c r="GI8" s="132">
        <f>GH8/GH$19*100</f>
        <v>1.4214641080312722E-2</v>
      </c>
      <c r="GJ8" s="54">
        <v>1</v>
      </c>
      <c r="GK8" s="132">
        <f>GJ8/GJ$19*100</f>
        <v>2.1413276231263382E-2</v>
      </c>
      <c r="GL8" s="170">
        <v>0</v>
      </c>
      <c r="GM8" s="176">
        <f>GH8+GJ8+GL8</f>
        <v>2</v>
      </c>
      <c r="GN8" s="134">
        <f>GM8/GM$19*100</f>
        <v>1.7085255424568596E-2</v>
      </c>
      <c r="GO8" s="58">
        <v>0</v>
      </c>
      <c r="GP8" s="132">
        <f>GO8/GO$19*100</f>
        <v>0</v>
      </c>
      <c r="GQ8" s="54">
        <v>1</v>
      </c>
      <c r="GR8" s="132">
        <f>GQ8/GQ$19*100</f>
        <v>2.2311468094600623E-2</v>
      </c>
      <c r="GS8" s="170">
        <v>0</v>
      </c>
      <c r="GT8" s="176">
        <f>GO8+GQ8+GS8</f>
        <v>1</v>
      </c>
      <c r="GU8" s="134">
        <f>GT8/GT$19*100</f>
        <v>8.9126559714795012E-3</v>
      </c>
      <c r="GV8" s="58">
        <v>0</v>
      </c>
      <c r="GW8" s="132">
        <f>GV8/GV$19*100</f>
        <v>0</v>
      </c>
      <c r="GX8" s="54">
        <v>1</v>
      </c>
      <c r="GY8" s="132">
        <f>GX8/GX$19*100</f>
        <v>2.2593764121102578E-2</v>
      </c>
      <c r="GZ8" s="170">
        <v>0</v>
      </c>
      <c r="HA8" s="176">
        <f>GV8+GX8+GZ8</f>
        <v>1</v>
      </c>
      <c r="HB8" s="134">
        <f>HA8/HA$19*100</f>
        <v>9.036688957166094E-3</v>
      </c>
      <c r="HC8" s="58">
        <v>0</v>
      </c>
      <c r="HD8" s="132">
        <f>HC8/HC$19*100</f>
        <v>0</v>
      </c>
      <c r="HE8" s="54">
        <v>1</v>
      </c>
      <c r="HF8" s="132">
        <f>HE8/HE$19*100</f>
        <v>2.6831231553528307E-2</v>
      </c>
      <c r="HG8" s="170">
        <v>0</v>
      </c>
      <c r="HH8" s="176">
        <f>HC8+HE8+HG8</f>
        <v>1</v>
      </c>
      <c r="HI8" s="134">
        <f>HH8/HH$19*100</f>
        <v>1.0455876202425763E-2</v>
      </c>
      <c r="HJ8" s="58">
        <v>0</v>
      </c>
      <c r="HK8" s="132">
        <f>HJ8/HJ$19*100</f>
        <v>0</v>
      </c>
      <c r="HL8" s="54">
        <v>1</v>
      </c>
      <c r="HM8" s="132">
        <f>HL8/HL$19*100</f>
        <v>3.51000351000351E-2</v>
      </c>
      <c r="HN8" s="170">
        <v>0</v>
      </c>
      <c r="HO8" s="176">
        <f>HJ8+HL8+HN8</f>
        <v>1</v>
      </c>
      <c r="HP8" s="134">
        <f>HO8/HO$19*100</f>
        <v>1.3774104683195591E-2</v>
      </c>
      <c r="HQ8" s="58">
        <v>0</v>
      </c>
      <c r="HR8" s="132">
        <f>HQ8/HQ$19*100</f>
        <v>0</v>
      </c>
      <c r="HS8" s="54">
        <v>1</v>
      </c>
      <c r="HT8" s="132">
        <f>HS8/HS$19*100</f>
        <v>3.5958288385472853E-2</v>
      </c>
      <c r="HU8" s="170">
        <v>0</v>
      </c>
      <c r="HV8" s="176">
        <f>HQ8+HS8+HU8</f>
        <v>1</v>
      </c>
      <c r="HW8" s="134">
        <f>HV8/HV$19*100</f>
        <v>1.4072614691809739E-2</v>
      </c>
      <c r="HX8" s="58">
        <v>0</v>
      </c>
      <c r="HY8" s="132">
        <f>HX8/HX$19*100</f>
        <v>0</v>
      </c>
      <c r="HZ8" s="54">
        <v>1</v>
      </c>
      <c r="IA8" s="132">
        <f>HZ8/HZ$19*100</f>
        <v>3.7707390648567124E-2</v>
      </c>
      <c r="IB8" s="170">
        <v>0</v>
      </c>
      <c r="IC8" s="176">
        <f t="shared" ref="IC8:IC13" si="0">HX8+HZ8+IB8</f>
        <v>1</v>
      </c>
      <c r="ID8" s="134">
        <f>IC8/IC$19*100</f>
        <v>1.4801657785671994E-2</v>
      </c>
      <c r="IE8" s="58">
        <v>0</v>
      </c>
      <c r="IF8" s="132">
        <f>IE8/IE$19*100</f>
        <v>0</v>
      </c>
      <c r="IG8" s="54">
        <v>1</v>
      </c>
      <c r="IH8" s="132">
        <f>IG8/IG$19*100</f>
        <v>4.4863167339614173E-2</v>
      </c>
      <c r="II8" s="170">
        <v>0</v>
      </c>
      <c r="IJ8" s="176">
        <f>IE8+IG8+II8</f>
        <v>1</v>
      </c>
      <c r="IK8" s="132">
        <f>IJ8/IJ$19*100</f>
        <v>1.6937669376693765E-2</v>
      </c>
      <c r="IL8" s="58">
        <v>0</v>
      </c>
      <c r="IM8" s="132">
        <f>IL8/IL$19*100</f>
        <v>0</v>
      </c>
      <c r="IN8" s="54">
        <v>1</v>
      </c>
      <c r="IO8" s="132">
        <f>IN8/IN$19*100</f>
        <v>5.4734537493158188E-2</v>
      </c>
      <c r="IP8" s="170">
        <v>0</v>
      </c>
      <c r="IQ8" s="176">
        <f>IL8+IN8+IP8</f>
        <v>1</v>
      </c>
      <c r="IR8" s="134">
        <f>IQ8/IQ$19*100</f>
        <v>2.0088388911209322E-2</v>
      </c>
      <c r="IS8" s="58">
        <v>0</v>
      </c>
      <c r="IT8" s="132">
        <f>IS8/IS$19*100</f>
        <v>0</v>
      </c>
      <c r="IU8" s="54">
        <v>1</v>
      </c>
      <c r="IV8" s="132">
        <f>IU8/IU$19*100</f>
        <v>5.5279159756771695E-2</v>
      </c>
      <c r="IW8" s="170">
        <v>0</v>
      </c>
      <c r="IX8" s="176">
        <f>IS8+IU8+IW8</f>
        <v>1</v>
      </c>
      <c r="IY8" s="134">
        <f>IX8/IX$19*100</f>
        <v>2.0247013565499086E-2</v>
      </c>
      <c r="IZ8" s="58">
        <v>0</v>
      </c>
      <c r="JA8" s="132">
        <f>IZ8/IZ$19*100</f>
        <v>0</v>
      </c>
      <c r="JB8" s="54">
        <v>1</v>
      </c>
      <c r="JC8" s="132">
        <f>JB8/JB$19*100</f>
        <v>5.8072009291521488E-2</v>
      </c>
      <c r="JD8" s="170">
        <v>0</v>
      </c>
      <c r="JE8" s="176">
        <f>IZ8+JB8+JD8</f>
        <v>1</v>
      </c>
      <c r="JF8" s="134">
        <f>JE8/JE$19*100</f>
        <v>2.1258503401360544E-2</v>
      </c>
      <c r="JG8" s="58">
        <v>0</v>
      </c>
      <c r="JH8" s="132">
        <f>JG8/JG$19*100</f>
        <v>0</v>
      </c>
      <c r="JI8" s="54">
        <v>1</v>
      </c>
      <c r="JJ8" s="132">
        <f>JI8/JI$19*100</f>
        <v>6.0642813826561552E-2</v>
      </c>
      <c r="JK8" s="170">
        <v>0</v>
      </c>
      <c r="JL8" s="176">
        <f>JG8+JI8+JK8</f>
        <v>1</v>
      </c>
      <c r="JM8" s="134">
        <f>JL8/JL$19*100</f>
        <v>2.2114108801415303E-2</v>
      </c>
      <c r="JN8" s="58">
        <v>0</v>
      </c>
      <c r="JO8" s="132">
        <f>JN8/JN$19*100</f>
        <v>0</v>
      </c>
      <c r="JP8" s="54">
        <v>1</v>
      </c>
      <c r="JQ8" s="132">
        <f>JP8/JP$19*100</f>
        <v>7.9302141157811257E-2</v>
      </c>
      <c r="JR8" s="170">
        <v>0</v>
      </c>
      <c r="JS8" s="176">
        <f>JN8+JP8+JR8</f>
        <v>1</v>
      </c>
      <c r="JT8" s="134">
        <f>JS8/JS$19*100</f>
        <v>2.9446407538280327E-2</v>
      </c>
      <c r="JU8" s="54">
        <v>0</v>
      </c>
      <c r="JV8" s="132">
        <f>JU8/JU$19*100</f>
        <v>0</v>
      </c>
      <c r="JW8" s="54">
        <v>1</v>
      </c>
      <c r="JX8" s="132">
        <f>JW8/JW$19*100</f>
        <v>8.084074373484236E-2</v>
      </c>
      <c r="JY8" s="170">
        <v>0</v>
      </c>
      <c r="JZ8" s="176">
        <f>JU8+JW8+JY8</f>
        <v>1</v>
      </c>
      <c r="KA8" s="132">
        <f>JZ8/JZ$19*100</f>
        <v>2.9967036260113877E-2</v>
      </c>
      <c r="KB8" s="58">
        <v>0</v>
      </c>
      <c r="KC8" s="132">
        <f>KB8/KB$19*100</f>
        <v>0</v>
      </c>
      <c r="KD8" s="54">
        <v>0</v>
      </c>
      <c r="KE8" s="132">
        <f>KD8/KD$19*100</f>
        <v>0</v>
      </c>
      <c r="KF8" s="170">
        <v>0</v>
      </c>
      <c r="KG8" s="176">
        <f>KB8+KD8+KF8</f>
        <v>0</v>
      </c>
      <c r="KH8" s="134">
        <f>KG8/KG$19*100</f>
        <v>0</v>
      </c>
      <c r="KI8" s="58">
        <v>0</v>
      </c>
      <c r="KJ8" s="132">
        <f>KI8/KI$19*100</f>
        <v>0</v>
      </c>
      <c r="KK8" s="54">
        <v>0</v>
      </c>
      <c r="KL8" s="132">
        <f>KK8/KK$19*100</f>
        <v>0</v>
      </c>
      <c r="KM8" s="170">
        <v>0</v>
      </c>
      <c r="KN8" s="176">
        <f>KI8+KK8+KM8</f>
        <v>0</v>
      </c>
      <c r="KO8" s="134">
        <f>KN8/KN$19*100</f>
        <v>0</v>
      </c>
      <c r="KP8" s="58">
        <v>0</v>
      </c>
      <c r="KQ8" s="132">
        <f>KP8/KP$19*100</f>
        <v>0</v>
      </c>
      <c r="KR8" s="54">
        <v>0</v>
      </c>
      <c r="KS8" s="132">
        <f>KR8/KR$19*100</f>
        <v>0</v>
      </c>
      <c r="KT8" s="170">
        <v>0</v>
      </c>
      <c r="KU8" s="176">
        <f>KP8+KR8+KT8</f>
        <v>0</v>
      </c>
      <c r="KV8" s="134">
        <f>KU8/KU$19*100</f>
        <v>0</v>
      </c>
      <c r="KW8" s="54">
        <v>0</v>
      </c>
      <c r="KX8" s="132">
        <f>KW8/KW$19*100</f>
        <v>0</v>
      </c>
      <c r="KY8" s="54">
        <v>1</v>
      </c>
      <c r="KZ8" s="132">
        <f>KY8/KY$19*100</f>
        <v>0.19342359767891684</v>
      </c>
      <c r="LA8" s="170">
        <v>0</v>
      </c>
      <c r="LB8" s="176">
        <f>KW8+KY8+LA8</f>
        <v>1</v>
      </c>
      <c r="LC8" s="134">
        <f>LB8/LB$19*100</f>
        <v>7.3152889539136803E-2</v>
      </c>
      <c r="LD8" s="58">
        <v>0</v>
      </c>
      <c r="LE8" s="132">
        <f>LD8/LD$19*100</f>
        <v>0</v>
      </c>
      <c r="LF8" s="54">
        <v>1</v>
      </c>
      <c r="LG8" s="132">
        <f>LF8/LF$19*100</f>
        <v>0.20080321285140559</v>
      </c>
      <c r="LH8" s="170">
        <v>0</v>
      </c>
      <c r="LI8" s="176">
        <f>LD8+LF8+LH8</f>
        <v>1</v>
      </c>
      <c r="LJ8" s="134">
        <f>LI8/LI$19*100</f>
        <v>7.5414781297134248E-2</v>
      </c>
      <c r="LK8" s="58">
        <v>0</v>
      </c>
      <c r="LL8" s="132">
        <f>LK8/LK$19*100</f>
        <v>0</v>
      </c>
      <c r="LM8" s="54">
        <v>1</v>
      </c>
      <c r="LN8" s="132">
        <f>LM8/LM$19*100</f>
        <v>0.30211480362537763</v>
      </c>
      <c r="LO8" s="170">
        <v>0</v>
      </c>
      <c r="LP8" s="55">
        <v>1</v>
      </c>
      <c r="LQ8" s="134">
        <f>LP8/LP$19*100</f>
        <v>0.10893246187363835</v>
      </c>
      <c r="LR8" s="58">
        <v>0</v>
      </c>
      <c r="LS8" s="132">
        <f>LR8/LR$19*100</f>
        <v>0</v>
      </c>
      <c r="LT8" s="54">
        <v>1</v>
      </c>
      <c r="LU8" s="132">
        <f>LT8/LT$19*100</f>
        <v>0.31746031746031744</v>
      </c>
      <c r="LV8" s="170">
        <v>0</v>
      </c>
      <c r="LW8" s="55">
        <v>1</v>
      </c>
      <c r="LX8" s="134">
        <f>LW8/LW$19*100</f>
        <v>0.11481056257175661</v>
      </c>
      <c r="LY8" s="54">
        <v>0</v>
      </c>
      <c r="LZ8" s="132">
        <f>LY8/LY$19*100</f>
        <v>0</v>
      </c>
      <c r="MA8" s="54">
        <v>1</v>
      </c>
      <c r="MB8" s="132">
        <f>MA8/MA$19*100</f>
        <v>0.34843205574912894</v>
      </c>
      <c r="MC8" s="170">
        <v>0</v>
      </c>
      <c r="MD8" s="55">
        <v>1</v>
      </c>
      <c r="ME8" s="133">
        <f>MD8/MD$19*100</f>
        <v>0.12422360248447205</v>
      </c>
    </row>
    <row r="9" spans="1:343">
      <c r="A9" s="20" t="s">
        <v>6</v>
      </c>
      <c r="B9" s="61">
        <v>2520800</v>
      </c>
      <c r="C9" s="132">
        <f>B9/B$19*100</f>
        <v>10.917569105011831</v>
      </c>
      <c r="D9" s="22">
        <v>2362647</v>
      </c>
      <c r="E9" s="132">
        <f>D9/D$19*100</f>
        <v>9.8398501087376342</v>
      </c>
      <c r="F9" s="22">
        <f t="shared" ref="F9:F17" si="1">B9+D9</f>
        <v>4883447</v>
      </c>
      <c r="G9" s="132">
        <f>F9/F$19*100</f>
        <v>10.368165702219695</v>
      </c>
      <c r="H9" s="58">
        <v>3</v>
      </c>
      <c r="I9" s="132">
        <f>H9/H$19*100</f>
        <v>2.5844245348035835E-2</v>
      </c>
      <c r="J9" s="54">
        <v>2</v>
      </c>
      <c r="K9" s="132">
        <f>J9/J$19*100</f>
        <v>2.2401433691756272E-2</v>
      </c>
      <c r="L9" s="170">
        <v>0</v>
      </c>
      <c r="M9" s="176">
        <f>H9+J9+L9</f>
        <v>5</v>
      </c>
      <c r="N9" s="134">
        <f>M9/M$19*100</f>
        <v>2.4328532502919425E-2</v>
      </c>
      <c r="O9" s="58">
        <v>2</v>
      </c>
      <c r="P9" s="132">
        <f>O9/O$19*100</f>
        <v>1.8271514708569341E-2</v>
      </c>
      <c r="Q9" s="54">
        <v>3</v>
      </c>
      <c r="R9" s="132">
        <f>Q9/Q$19*100</f>
        <v>3.640776699029126E-2</v>
      </c>
      <c r="S9" s="170">
        <v>0</v>
      </c>
      <c r="T9" s="176">
        <f>O9+Q9+S9</f>
        <v>5</v>
      </c>
      <c r="U9" s="134">
        <f>T9/T$19*100</f>
        <v>2.6060669237986028E-2</v>
      </c>
      <c r="V9" s="58">
        <v>2</v>
      </c>
      <c r="W9" s="132">
        <f>V9/V$19*100</f>
        <v>1.8286550242296792E-2</v>
      </c>
      <c r="X9" s="54">
        <v>3</v>
      </c>
      <c r="Y9" s="132">
        <f>X9/X$19*100</f>
        <v>3.6429872495446269E-2</v>
      </c>
      <c r="Z9" s="170">
        <v>0</v>
      </c>
      <c r="AA9" s="176">
        <f>V9+X9+Z9</f>
        <v>5</v>
      </c>
      <c r="AB9" s="134">
        <f>AA9/AA$19*100</f>
        <v>2.6079699561861049E-2</v>
      </c>
      <c r="AC9" s="58">
        <v>2</v>
      </c>
      <c r="AD9" s="132">
        <f>AC9/AC$19*100</f>
        <v>1.8293240647580717E-2</v>
      </c>
      <c r="AE9" s="54">
        <v>3</v>
      </c>
      <c r="AF9" s="132">
        <f>AE9/AE$19*100</f>
        <v>3.6487472634395522E-2</v>
      </c>
      <c r="AG9" s="170">
        <v>0</v>
      </c>
      <c r="AH9" s="176">
        <f>AC9+AE9+AG9</f>
        <v>5</v>
      </c>
      <c r="AI9" s="134">
        <f>AH9/AH$19*100</f>
        <v>2.6102845210127904E-2</v>
      </c>
      <c r="AJ9" s="58">
        <v>2</v>
      </c>
      <c r="AK9" s="132">
        <f>AJ9/AJ$19*100</f>
        <v>1.8552875695732839E-2</v>
      </c>
      <c r="AL9" s="54">
        <v>3</v>
      </c>
      <c r="AM9" s="132">
        <f>AL9/AL$19*100</f>
        <v>3.7193156459211507E-2</v>
      </c>
      <c r="AN9" s="170">
        <v>0</v>
      </c>
      <c r="AO9" s="176">
        <f>AJ9+AL9+AN9</f>
        <v>5</v>
      </c>
      <c r="AP9" s="134">
        <f>AO9/AO$19*100</f>
        <v>2.6530828823092434E-2</v>
      </c>
      <c r="AQ9" s="58">
        <v>2</v>
      </c>
      <c r="AR9" s="132">
        <f>AQ9/AQ$19*100</f>
        <v>1.8583906337112061E-2</v>
      </c>
      <c r="AS9" s="54">
        <v>3</v>
      </c>
      <c r="AT9" s="132">
        <f>AS9/AS$19*100</f>
        <v>3.7239324726911618E-2</v>
      </c>
      <c r="AU9" s="170">
        <v>0</v>
      </c>
      <c r="AV9" s="176">
        <f>AQ9+AS9+AU9</f>
        <v>5</v>
      </c>
      <c r="AW9" s="134">
        <f>AV9/AV$19*100</f>
        <v>2.6570305027101712E-2</v>
      </c>
      <c r="AX9" s="58">
        <v>2</v>
      </c>
      <c r="AY9" s="132">
        <f>AX9/AX$19*100</f>
        <v>1.8675880100849751E-2</v>
      </c>
      <c r="AZ9" s="54">
        <v>3</v>
      </c>
      <c r="BA9" s="132">
        <f>AZ9/AZ$19*100</f>
        <v>3.7439161362785474E-2</v>
      </c>
      <c r="BB9" s="170">
        <v>0</v>
      </c>
      <c r="BC9" s="176">
        <f>AX9+AZ9+BB9</f>
        <v>5</v>
      </c>
      <c r="BD9" s="134">
        <f>BC9/BC$19*100</f>
        <v>2.6706548445678879E-2</v>
      </c>
      <c r="BE9" s="58">
        <v>2</v>
      </c>
      <c r="BF9" s="132">
        <f>BE9/BE$19*100</f>
        <v>1.89897455374098E-2</v>
      </c>
      <c r="BG9" s="54">
        <v>3</v>
      </c>
      <c r="BH9" s="132">
        <f>BG9/BG$19*100</f>
        <v>3.8027633413613891E-2</v>
      </c>
      <c r="BI9" s="170">
        <v>0</v>
      </c>
      <c r="BJ9" s="176">
        <f>BE9+BG9+BI9</f>
        <v>5</v>
      </c>
      <c r="BK9" s="134">
        <f>BJ9/BJ$19*100</f>
        <v>2.7142934694099126E-2</v>
      </c>
      <c r="BL9" s="58">
        <v>2</v>
      </c>
      <c r="BM9" s="132">
        <f>BL9/BL$19*100</f>
        <v>1.9862945674843577E-2</v>
      </c>
      <c r="BN9" s="54">
        <v>3</v>
      </c>
      <c r="BO9" s="132">
        <f>BN9/BN$19*100</f>
        <v>4.043126684636119E-2</v>
      </c>
      <c r="BP9" s="170">
        <v>0</v>
      </c>
      <c r="BQ9" s="176">
        <f>BL9+BN9+BP9</f>
        <v>5</v>
      </c>
      <c r="BR9" s="134">
        <f>BQ9/BQ$19*100</f>
        <v>2.8589399050831951E-2</v>
      </c>
      <c r="BS9" s="58">
        <v>2</v>
      </c>
      <c r="BT9" s="132">
        <f>BS9/BS$19*100</f>
        <v>1.9888623707239459E-2</v>
      </c>
      <c r="BU9" s="54">
        <v>3</v>
      </c>
      <c r="BV9" s="132">
        <f>BU9/BU$19*100</f>
        <v>4.0518638573743923E-2</v>
      </c>
      <c r="BW9" s="170">
        <v>0</v>
      </c>
      <c r="BX9" s="176">
        <f>BS9+BU9+BW9</f>
        <v>5</v>
      </c>
      <c r="BY9" s="134">
        <f>BX9/BX$19*100</f>
        <v>2.8636884306987402E-2</v>
      </c>
      <c r="BZ9" s="58">
        <v>2</v>
      </c>
      <c r="CA9" s="132">
        <f>BZ9/BZ$19*100</f>
        <v>2.0062192797672785E-2</v>
      </c>
      <c r="CB9" s="54">
        <v>3</v>
      </c>
      <c r="CC9" s="132">
        <f>CB9/CB$19*100</f>
        <v>4.1214452534688834E-2</v>
      </c>
      <c r="CD9" s="170">
        <v>0</v>
      </c>
      <c r="CE9" s="176">
        <f>BZ9+CB9+CD9</f>
        <v>5</v>
      </c>
      <c r="CF9" s="134">
        <f>CE9/CE$19*100</f>
        <v>2.8988868274582563E-2</v>
      </c>
      <c r="CG9" s="58">
        <v>2</v>
      </c>
      <c r="CH9" s="132">
        <f>CG9/CG$19*100</f>
        <v>2.0110608345902461E-2</v>
      </c>
      <c r="CI9" s="54">
        <v>3</v>
      </c>
      <c r="CJ9" s="132">
        <f>CI9/CI$19*100</f>
        <v>4.1413583655438985E-2</v>
      </c>
      <c r="CK9" s="170">
        <v>0</v>
      </c>
      <c r="CL9" s="176">
        <f>CG9+CI9+CK9</f>
        <v>5</v>
      </c>
      <c r="CM9" s="134">
        <f>CL9/CL$19*100</f>
        <v>2.9088370469486299E-2</v>
      </c>
      <c r="CN9" s="58">
        <v>2</v>
      </c>
      <c r="CO9" s="132">
        <f>CN9/CN$19*100</f>
        <v>2.0120724346076459E-2</v>
      </c>
      <c r="CP9" s="54">
        <v>3</v>
      </c>
      <c r="CQ9" s="132">
        <f>CP9/CP$19*100</f>
        <v>4.144791378833932E-2</v>
      </c>
      <c r="CR9" s="170">
        <v>0</v>
      </c>
      <c r="CS9" s="176">
        <f>CN9+CP9+CR9</f>
        <v>5</v>
      </c>
      <c r="CT9" s="134">
        <f>CS9/CS$19*100</f>
        <v>2.9106997322156245E-2</v>
      </c>
      <c r="CU9" s="58">
        <v>2</v>
      </c>
      <c r="CV9" s="132">
        <f>CU9/CU$19*100</f>
        <v>2.0169423154497781E-2</v>
      </c>
      <c r="CW9" s="54">
        <v>3</v>
      </c>
      <c r="CX9" s="132">
        <f>CW9/CW$19*100</f>
        <v>4.1533988647376438E-2</v>
      </c>
      <c r="CY9" s="170">
        <v>0</v>
      </c>
      <c r="CZ9" s="176">
        <f>CU9+CW9+CY9</f>
        <v>5</v>
      </c>
      <c r="DA9" s="134">
        <f>CZ9/CZ$19*100</f>
        <v>2.9173230643561469E-2</v>
      </c>
      <c r="DB9" s="58">
        <v>2</v>
      </c>
      <c r="DC9" s="132">
        <f>DB9/DB$19*100</f>
        <v>2.0635575732562941E-2</v>
      </c>
      <c r="DD9" s="54">
        <v>3</v>
      </c>
      <c r="DE9" s="132">
        <f>DD9/DD$19*100</f>
        <v>4.2559228259327564E-2</v>
      </c>
      <c r="DF9" s="170">
        <v>0</v>
      </c>
      <c r="DG9" s="176">
        <f>DB9+DD9+DF9</f>
        <v>5</v>
      </c>
      <c r="DH9" s="134">
        <f>DG9/DG$19*100</f>
        <v>2.9866794098321488E-2</v>
      </c>
      <c r="DI9" s="58">
        <v>2</v>
      </c>
      <c r="DJ9" s="132">
        <f>DI9/DI$19*100</f>
        <v>2.069108214359611E-2</v>
      </c>
      <c r="DK9" s="54">
        <v>3</v>
      </c>
      <c r="DL9" s="132">
        <f>DK9/DK$19*100</f>
        <v>4.2771599657827203E-2</v>
      </c>
      <c r="DM9" s="170">
        <v>0</v>
      </c>
      <c r="DN9" s="176">
        <f>DI9+DK9+DM9</f>
        <v>5</v>
      </c>
      <c r="DO9" s="134">
        <f>DN9/DN$19*100</f>
        <v>2.9976019184652276E-2</v>
      </c>
      <c r="DP9" s="58">
        <v>2</v>
      </c>
      <c r="DQ9" s="132">
        <f>DP9/DP$19*100</f>
        <v>2.0859407592824362E-2</v>
      </c>
      <c r="DR9" s="54">
        <v>3</v>
      </c>
      <c r="DS9" s="132">
        <f>DR9/DR$19*100</f>
        <v>4.3296290951075192E-2</v>
      </c>
      <c r="DT9" s="170">
        <v>0</v>
      </c>
      <c r="DU9" s="176">
        <f>DP9+DR9+DT9</f>
        <v>5</v>
      </c>
      <c r="DV9" s="134">
        <f>DU9/DU$19*100</f>
        <v>3.027184113337773E-2</v>
      </c>
      <c r="DW9" s="58">
        <v>1</v>
      </c>
      <c r="DX9" s="132">
        <f>DW9/DW$19*100</f>
        <v>1.0752688172043012E-2</v>
      </c>
      <c r="DY9" s="54">
        <v>3</v>
      </c>
      <c r="DZ9" s="132">
        <f>DY9/DY$19*100</f>
        <v>4.5072115384615384E-2</v>
      </c>
      <c r="EA9" s="170">
        <v>0</v>
      </c>
      <c r="EB9" s="176">
        <f>DW9+DY9+EA9</f>
        <v>4</v>
      </c>
      <c r="EC9" s="134">
        <f>EB9/EB$19*100</f>
        <v>2.5068939583855601E-2</v>
      </c>
      <c r="ED9" s="58">
        <v>1</v>
      </c>
      <c r="EE9" s="132">
        <f>ED9/ED$19*100</f>
        <v>1.0797969981643452E-2</v>
      </c>
      <c r="EF9" s="54">
        <v>3</v>
      </c>
      <c r="EG9" s="132">
        <f>EF9/EF$19*100</f>
        <v>4.5509708737864078E-2</v>
      </c>
      <c r="EH9" s="170">
        <v>0</v>
      </c>
      <c r="EI9" s="176">
        <f>ED9+EF9+EH9</f>
        <v>4</v>
      </c>
      <c r="EJ9" s="134">
        <f>EI9/EI$19*100</f>
        <v>2.5231817321642591E-2</v>
      </c>
      <c r="EK9" s="58">
        <v>1</v>
      </c>
      <c r="EL9" s="132">
        <f>EK9/EK$19*100</f>
        <v>1.0844810758052272E-2</v>
      </c>
      <c r="EM9" s="54">
        <v>3</v>
      </c>
      <c r="EN9" s="132">
        <f>EM9/EM$19*100</f>
        <v>4.585052728106373E-2</v>
      </c>
      <c r="EO9" s="170">
        <v>0</v>
      </c>
      <c r="EP9" s="176">
        <f>EK9+EM9+EO9</f>
        <v>4</v>
      </c>
      <c r="EQ9" s="134">
        <f>EP9/EP$19*100</f>
        <v>2.5374270489723422E-2</v>
      </c>
      <c r="ER9" s="58">
        <v>1</v>
      </c>
      <c r="ES9" s="132">
        <f>ER9/ER$19*100</f>
        <v>1.1640088464672332E-2</v>
      </c>
      <c r="ET9" s="54">
        <v>3</v>
      </c>
      <c r="EU9" s="132">
        <f>ET9/ET$19*100</f>
        <v>4.9374588545095459E-2</v>
      </c>
      <c r="EV9" s="170">
        <v>0</v>
      </c>
      <c r="EW9" s="176">
        <f>ER9+ET9+EV9</f>
        <v>4</v>
      </c>
      <c r="EX9" s="134">
        <f>EW9/EW$19*100</f>
        <v>2.7272107452103362E-2</v>
      </c>
      <c r="EY9" s="58">
        <v>1</v>
      </c>
      <c r="EZ9" s="132">
        <f>EY9/EY$19*100</f>
        <v>1.1671335200746966E-2</v>
      </c>
      <c r="FA9" s="54">
        <v>3</v>
      </c>
      <c r="FB9" s="132">
        <f>FA9/FA$19*100</f>
        <v>4.9496782709123902E-2</v>
      </c>
      <c r="FC9" s="170">
        <v>0</v>
      </c>
      <c r="FD9" s="176">
        <f>EY9+FA9+FC9</f>
        <v>4</v>
      </c>
      <c r="FE9" s="134">
        <f>FD9/FD$19*100</f>
        <v>2.7342948937042862E-2</v>
      </c>
      <c r="FF9" s="58">
        <v>1</v>
      </c>
      <c r="FG9" s="132">
        <f>FF9/FF$19*100</f>
        <v>1.2934937265554261E-2</v>
      </c>
      <c r="FH9" s="54">
        <v>2</v>
      </c>
      <c r="FI9" s="132">
        <f>FH9/FH$19*100</f>
        <v>3.7216226274655755E-2</v>
      </c>
      <c r="FJ9" s="170">
        <v>0</v>
      </c>
      <c r="FK9" s="176">
        <f>FF9+FH9+FJ9</f>
        <v>3</v>
      </c>
      <c r="FL9" s="134">
        <f>FK9/FK$19*100</f>
        <v>2.2892025944296072E-2</v>
      </c>
      <c r="FM9" s="58">
        <v>1</v>
      </c>
      <c r="FN9" s="132">
        <f>FM9/FM$19*100</f>
        <v>1.2953367875647668E-2</v>
      </c>
      <c r="FO9" s="54">
        <v>2</v>
      </c>
      <c r="FP9" s="132">
        <f>FO9/FO$19*100</f>
        <v>3.7327360955580438E-2</v>
      </c>
      <c r="FQ9" s="170">
        <v>0</v>
      </c>
      <c r="FR9" s="176">
        <f>FM9+FO9+FQ9</f>
        <v>3</v>
      </c>
      <c r="FS9" s="134">
        <f>FR9/FR$19*100</f>
        <v>2.2939287352806238E-2</v>
      </c>
      <c r="FT9" s="58">
        <v>1</v>
      </c>
      <c r="FU9" s="132">
        <f>FT9/FT$19*100</f>
        <v>1.3320900492873319E-2</v>
      </c>
      <c r="FV9" s="54">
        <v>2</v>
      </c>
      <c r="FW9" s="132">
        <f>FV9/FV$19*100</f>
        <v>3.9009167154281259E-2</v>
      </c>
      <c r="FX9" s="170">
        <v>0</v>
      </c>
      <c r="FY9" s="176">
        <f>FT9+FV9+FX9</f>
        <v>3</v>
      </c>
      <c r="FZ9" s="134">
        <f>FY9/FY$19*100</f>
        <v>2.3745448788982111E-2</v>
      </c>
      <c r="GA9" s="58">
        <v>1</v>
      </c>
      <c r="GB9" s="132">
        <f>GA9/GA$19*100</f>
        <v>1.3620266957232362E-2</v>
      </c>
      <c r="GC9" s="54">
        <v>2</v>
      </c>
      <c r="GD9" s="132">
        <f>GC9/GC$19*100</f>
        <v>4.0395879620278727E-2</v>
      </c>
      <c r="GE9" s="170">
        <v>0</v>
      </c>
      <c r="GF9" s="176">
        <f>GA9+GC9+GE9</f>
        <v>3</v>
      </c>
      <c r="GG9" s="134">
        <f>GF9/GF$19*100</f>
        <v>2.440214738897023E-2</v>
      </c>
      <c r="GH9" s="58">
        <v>1</v>
      </c>
      <c r="GI9" s="132">
        <f>GH9/GH$19*100</f>
        <v>1.4214641080312722E-2</v>
      </c>
      <c r="GJ9" s="54">
        <v>2</v>
      </c>
      <c r="GK9" s="132">
        <f>GJ9/GJ$19*100</f>
        <v>4.2826552462526764E-2</v>
      </c>
      <c r="GL9" s="170">
        <v>0</v>
      </c>
      <c r="GM9" s="176">
        <f>GH9+GJ9+GL9</f>
        <v>3</v>
      </c>
      <c r="GN9" s="134">
        <f>GM9/GM$19*100</f>
        <v>2.5627883136852894E-2</v>
      </c>
      <c r="GO9" s="58">
        <v>1</v>
      </c>
      <c r="GP9" s="132">
        <f>GO9/GO$19*100</f>
        <v>1.4843402107763099E-2</v>
      </c>
      <c r="GQ9" s="54">
        <v>1</v>
      </c>
      <c r="GR9" s="132">
        <f>GQ9/GQ$19*100</f>
        <v>2.2311468094600623E-2</v>
      </c>
      <c r="GS9" s="170">
        <v>0</v>
      </c>
      <c r="GT9" s="176">
        <f>GO9+GQ9+GS9</f>
        <v>2</v>
      </c>
      <c r="GU9" s="134">
        <f>GT9/GT$19*100</f>
        <v>1.7825311942959002E-2</v>
      </c>
      <c r="GV9" s="58">
        <v>1</v>
      </c>
      <c r="GW9" s="132">
        <f>GV9/GV$19*100</f>
        <v>1.5062509414068384E-2</v>
      </c>
      <c r="GX9" s="54">
        <v>1</v>
      </c>
      <c r="GY9" s="132">
        <f>GX9/GX$19*100</f>
        <v>2.2593764121102578E-2</v>
      </c>
      <c r="GZ9" s="170">
        <v>0</v>
      </c>
      <c r="HA9" s="176">
        <f>GV9+GX9+GZ9</f>
        <v>2</v>
      </c>
      <c r="HB9" s="134">
        <f>HA9/HA$19*100</f>
        <v>1.8073377914332188E-2</v>
      </c>
      <c r="HC9" s="58">
        <v>0</v>
      </c>
      <c r="HD9" s="132">
        <f>HC9/HC$19*100</f>
        <v>0</v>
      </c>
      <c r="HE9" s="54">
        <v>1</v>
      </c>
      <c r="HF9" s="132">
        <f>HE9/HE$19*100</f>
        <v>2.6831231553528307E-2</v>
      </c>
      <c r="HG9" s="170">
        <v>0</v>
      </c>
      <c r="HH9" s="176">
        <f>HC9+HE9+HG9</f>
        <v>1</v>
      </c>
      <c r="HI9" s="134">
        <f>HH9/HH$19*100</f>
        <v>1.0455876202425763E-2</v>
      </c>
      <c r="HJ9" s="58">
        <v>0</v>
      </c>
      <c r="HK9" s="132">
        <f>HJ9/HJ$19*100</f>
        <v>0</v>
      </c>
      <c r="HL9" s="54">
        <v>1</v>
      </c>
      <c r="HM9" s="132">
        <f>HL9/HL$19*100</f>
        <v>3.51000351000351E-2</v>
      </c>
      <c r="HN9" s="170">
        <v>0</v>
      </c>
      <c r="HO9" s="176">
        <f>HJ9+HL9+HN9</f>
        <v>1</v>
      </c>
      <c r="HP9" s="134">
        <f>HO9/HO$19*100</f>
        <v>1.3774104683195591E-2</v>
      </c>
      <c r="HQ9" s="58">
        <v>0</v>
      </c>
      <c r="HR9" s="132">
        <f>HQ9/HQ$19*100</f>
        <v>0</v>
      </c>
      <c r="HS9" s="54">
        <v>1</v>
      </c>
      <c r="HT9" s="132">
        <f>HS9/HS$19*100</f>
        <v>3.5958288385472853E-2</v>
      </c>
      <c r="HU9" s="170">
        <v>0</v>
      </c>
      <c r="HV9" s="176">
        <f>HQ9+HS9+HU9</f>
        <v>1</v>
      </c>
      <c r="HW9" s="134">
        <f>HV9/HV$19*100</f>
        <v>1.4072614691809739E-2</v>
      </c>
      <c r="HX9" s="58">
        <v>0</v>
      </c>
      <c r="HY9" s="132">
        <f>HX9/HX$19*100</f>
        <v>0</v>
      </c>
      <c r="HZ9" s="54">
        <v>1</v>
      </c>
      <c r="IA9" s="132">
        <f>HZ9/HZ$19*100</f>
        <v>3.7707390648567124E-2</v>
      </c>
      <c r="IB9" s="170">
        <v>0</v>
      </c>
      <c r="IC9" s="176">
        <f t="shared" si="0"/>
        <v>1</v>
      </c>
      <c r="ID9" s="134">
        <f>IC9/IC$19*100</f>
        <v>1.4801657785671994E-2</v>
      </c>
      <c r="IE9" s="58">
        <v>0</v>
      </c>
      <c r="IF9" s="132">
        <f>IE9/IE$19*100</f>
        <v>0</v>
      </c>
      <c r="IG9" s="54">
        <v>1</v>
      </c>
      <c r="IH9" s="132">
        <f>IG9/IG$19*100</f>
        <v>4.4863167339614173E-2</v>
      </c>
      <c r="II9" s="170">
        <v>0</v>
      </c>
      <c r="IJ9" s="176">
        <f>IE9+IG9+II9</f>
        <v>1</v>
      </c>
      <c r="IK9" s="132">
        <f>IJ9/IJ$19*100</f>
        <v>1.6937669376693765E-2</v>
      </c>
      <c r="IL9" s="58">
        <v>0</v>
      </c>
      <c r="IM9" s="132">
        <f>IL9/IL$19*100</f>
        <v>0</v>
      </c>
      <c r="IN9" s="54">
        <v>1</v>
      </c>
      <c r="IO9" s="132">
        <f>IN9/IN$19*100</f>
        <v>5.4734537493158188E-2</v>
      </c>
      <c r="IP9" s="170">
        <v>0</v>
      </c>
      <c r="IQ9" s="176">
        <f>IL9+IN9+IP9</f>
        <v>1</v>
      </c>
      <c r="IR9" s="134">
        <f>IQ9/IQ$19*100</f>
        <v>2.0088388911209322E-2</v>
      </c>
      <c r="IS9" s="58">
        <v>0</v>
      </c>
      <c r="IT9" s="132">
        <f>IS9/IS$19*100</f>
        <v>0</v>
      </c>
      <c r="IU9" s="54">
        <v>1</v>
      </c>
      <c r="IV9" s="132">
        <f>IU9/IU$19*100</f>
        <v>5.5279159756771695E-2</v>
      </c>
      <c r="IW9" s="170">
        <v>0</v>
      </c>
      <c r="IX9" s="176">
        <f>IS9+IU9+IW9</f>
        <v>1</v>
      </c>
      <c r="IY9" s="134">
        <f>IX9/IX$19*100</f>
        <v>2.0247013565499086E-2</v>
      </c>
      <c r="IZ9" s="58">
        <v>0</v>
      </c>
      <c r="JA9" s="132">
        <f>IZ9/IZ$19*100</f>
        <v>0</v>
      </c>
      <c r="JB9" s="54">
        <v>1</v>
      </c>
      <c r="JC9" s="132">
        <f>JB9/JB$19*100</f>
        <v>5.8072009291521488E-2</v>
      </c>
      <c r="JD9" s="170">
        <v>0</v>
      </c>
      <c r="JE9" s="176">
        <f>IZ9+JB9+JD9</f>
        <v>1</v>
      </c>
      <c r="JF9" s="134">
        <f>JE9/JE$19*100</f>
        <v>2.1258503401360544E-2</v>
      </c>
      <c r="JG9" s="58">
        <v>0</v>
      </c>
      <c r="JH9" s="132">
        <f>JG9/JG$19*100</f>
        <v>0</v>
      </c>
      <c r="JI9" s="54">
        <v>1</v>
      </c>
      <c r="JJ9" s="132">
        <f>JI9/JI$19*100</f>
        <v>6.0642813826561552E-2</v>
      </c>
      <c r="JK9" s="170">
        <v>0</v>
      </c>
      <c r="JL9" s="176">
        <f>JG9+JI9+JK9</f>
        <v>1</v>
      </c>
      <c r="JM9" s="134">
        <f>JL9/JL$19*100</f>
        <v>2.2114108801415303E-2</v>
      </c>
      <c r="JN9" s="58">
        <v>0</v>
      </c>
      <c r="JO9" s="132">
        <f>JN9/JN$19*100</f>
        <v>0</v>
      </c>
      <c r="JP9" s="54">
        <v>1</v>
      </c>
      <c r="JQ9" s="132">
        <f>JP9/JP$19*100</f>
        <v>7.9302141157811257E-2</v>
      </c>
      <c r="JR9" s="170">
        <v>0</v>
      </c>
      <c r="JS9" s="176">
        <f>JN9+JP9+JR9</f>
        <v>1</v>
      </c>
      <c r="JT9" s="134">
        <f>JS9/JS$19*100</f>
        <v>2.9446407538280327E-2</v>
      </c>
      <c r="JU9" s="54">
        <v>0</v>
      </c>
      <c r="JV9" s="132">
        <f>JU9/JU$19*100</f>
        <v>0</v>
      </c>
      <c r="JW9" s="54">
        <v>1</v>
      </c>
      <c r="JX9" s="132">
        <f>JW9/JW$19*100</f>
        <v>8.084074373484236E-2</v>
      </c>
      <c r="JY9" s="170">
        <v>0</v>
      </c>
      <c r="JZ9" s="176">
        <f>JU9+JW9+JY9</f>
        <v>1</v>
      </c>
      <c r="KA9" s="132">
        <f>JZ9/JZ$19*100</f>
        <v>2.9967036260113877E-2</v>
      </c>
      <c r="KB9" s="58">
        <v>0</v>
      </c>
      <c r="KC9" s="132">
        <f>KB9/KB$19*100</f>
        <v>0</v>
      </c>
      <c r="KD9" s="54">
        <v>1</v>
      </c>
      <c r="KE9" s="132">
        <f>KD9/KD$19*100</f>
        <v>9.765625E-2</v>
      </c>
      <c r="KF9" s="170">
        <v>0</v>
      </c>
      <c r="KG9" s="176">
        <f>KB9+KD9+KF9</f>
        <v>1</v>
      </c>
      <c r="KH9" s="134">
        <f>KG9/KG$19*100</f>
        <v>3.5919540229885055E-2</v>
      </c>
      <c r="KI9" s="58">
        <v>0</v>
      </c>
      <c r="KJ9" s="132">
        <f>KI9/KI$19*100</f>
        <v>0</v>
      </c>
      <c r="KK9" s="54">
        <v>1</v>
      </c>
      <c r="KL9" s="132">
        <f>KK9/KK$19*100</f>
        <v>9.9009900990099015E-2</v>
      </c>
      <c r="KM9" s="170">
        <v>0</v>
      </c>
      <c r="KN9" s="176">
        <f>KI9+KK9+KM9</f>
        <v>1</v>
      </c>
      <c r="KO9" s="134">
        <f>KN9/KN$19*100</f>
        <v>3.6589828027808267E-2</v>
      </c>
      <c r="KP9" s="58">
        <v>0</v>
      </c>
      <c r="KQ9" s="132">
        <f>KP9/KP$19*100</f>
        <v>0</v>
      </c>
      <c r="KR9" s="54">
        <v>1</v>
      </c>
      <c r="KS9" s="132">
        <f>KR9/KR$19*100</f>
        <v>0.18181818181818182</v>
      </c>
      <c r="KT9" s="170">
        <v>0</v>
      </c>
      <c r="KU9" s="176">
        <f>KP9+KR9+KT9</f>
        <v>1</v>
      </c>
      <c r="KV9" s="134">
        <f>KU9/KU$19*100</f>
        <v>6.9348127600554782E-2</v>
      </c>
      <c r="KW9" s="54">
        <v>4</v>
      </c>
      <c r="KX9" s="132">
        <f>KW9/KW$19*100</f>
        <v>0.47058823529411759</v>
      </c>
      <c r="KY9" s="54">
        <v>0</v>
      </c>
      <c r="KZ9" s="132">
        <f>KY9/KY$19*100</f>
        <v>0</v>
      </c>
      <c r="LA9" s="170">
        <v>0</v>
      </c>
      <c r="LB9" s="176">
        <f>KW9+KY9+LA9</f>
        <v>4</v>
      </c>
      <c r="LC9" s="134">
        <f>LB9/LB$19*100</f>
        <v>0.29261155815654721</v>
      </c>
      <c r="LD9" s="58">
        <v>4</v>
      </c>
      <c r="LE9" s="132">
        <f>LD9/LD$19*100</f>
        <v>0.48309178743961351</v>
      </c>
      <c r="LF9" s="54">
        <v>0</v>
      </c>
      <c r="LG9" s="132">
        <f>LF9/LF$19*100</f>
        <v>0</v>
      </c>
      <c r="LH9" s="170">
        <v>0</v>
      </c>
      <c r="LI9" s="176">
        <f>LD9+LF9+LH9</f>
        <v>4</v>
      </c>
      <c r="LJ9" s="134">
        <f>LI9/LI$19*100</f>
        <v>0.30165912518853699</v>
      </c>
      <c r="LK9" s="58">
        <v>3</v>
      </c>
      <c r="LL9" s="132">
        <f>LK9/LK$19*100</f>
        <v>0.51107325383304936</v>
      </c>
      <c r="LM9" s="54">
        <v>1</v>
      </c>
      <c r="LN9" s="132">
        <f>LM9/LM$19*100</f>
        <v>0.30211480362537763</v>
      </c>
      <c r="LO9" s="170">
        <v>0</v>
      </c>
      <c r="LP9" s="55">
        <v>4</v>
      </c>
      <c r="LQ9" s="134">
        <f>LP9/LP$19*100</f>
        <v>0.4357298474945534</v>
      </c>
      <c r="LR9" s="58">
        <v>3</v>
      </c>
      <c r="LS9" s="132">
        <f>LR9/LR$19*100</f>
        <v>0.53956834532374098</v>
      </c>
      <c r="LT9" s="54">
        <v>1</v>
      </c>
      <c r="LU9" s="132">
        <f>LT9/LT$19*100</f>
        <v>0.31746031746031744</v>
      </c>
      <c r="LV9" s="170">
        <v>0</v>
      </c>
      <c r="LW9" s="55">
        <v>4</v>
      </c>
      <c r="LX9" s="134">
        <f>LW9/LW$19*100</f>
        <v>0.45924225028702642</v>
      </c>
      <c r="LY9" s="54">
        <v>3</v>
      </c>
      <c r="LZ9" s="132">
        <f>LY9/LY$19*100</f>
        <v>0.5791505791505791</v>
      </c>
      <c r="MA9" s="54">
        <v>1</v>
      </c>
      <c r="MB9" s="132">
        <f>MA9/MA$19*100</f>
        <v>0.34843205574912894</v>
      </c>
      <c r="MC9" s="170">
        <v>0</v>
      </c>
      <c r="MD9" s="55">
        <v>4</v>
      </c>
      <c r="ME9" s="134">
        <f>MD9/MD$19*100</f>
        <v>0.49689440993788819</v>
      </c>
    </row>
    <row r="10" spans="1:343">
      <c r="A10" s="20" t="s">
        <v>7</v>
      </c>
      <c r="B10" s="61">
        <v>2464472</v>
      </c>
      <c r="C10" s="132">
        <f>B10/B$19*100</f>
        <v>10.673612887720848</v>
      </c>
      <c r="D10" s="22">
        <v>2383466</v>
      </c>
      <c r="E10" s="132">
        <f>D10/D$19*100</f>
        <v>9.9265561801117368</v>
      </c>
      <c r="F10" s="22">
        <f t="shared" si="1"/>
        <v>4847938</v>
      </c>
      <c r="G10" s="132">
        <f>F10/F$19*100</f>
        <v>10.292775676297406</v>
      </c>
      <c r="H10" s="58">
        <v>15</v>
      </c>
      <c r="I10" s="132">
        <f>H10/H$19*100</f>
        <v>0.12922122674017919</v>
      </c>
      <c r="J10" s="54">
        <v>9</v>
      </c>
      <c r="K10" s="132">
        <f>J10/J$19*100</f>
        <v>0.10080645161290322</v>
      </c>
      <c r="L10" s="170">
        <v>0</v>
      </c>
      <c r="M10" s="176">
        <f t="shared" ref="M10:M17" si="2">H10+J10+L10</f>
        <v>24</v>
      </c>
      <c r="N10" s="134">
        <f>M10/M$19*100</f>
        <v>0.11677695601401324</v>
      </c>
      <c r="O10" s="58">
        <v>14</v>
      </c>
      <c r="P10" s="132">
        <f>O10/O$19*100</f>
        <v>0.1279006029599854</v>
      </c>
      <c r="Q10" s="54">
        <v>9</v>
      </c>
      <c r="R10" s="132">
        <f>Q10/Q$19*100</f>
        <v>0.10922330097087379</v>
      </c>
      <c r="S10" s="170">
        <v>0</v>
      </c>
      <c r="T10" s="176">
        <f t="shared" ref="T10:T17" si="3">O10+Q10+S10</f>
        <v>23</v>
      </c>
      <c r="U10" s="134">
        <f>T10/T$19*100</f>
        <v>0.11987907849473575</v>
      </c>
      <c r="V10" s="58">
        <v>14</v>
      </c>
      <c r="W10" s="132">
        <f>V10/V$19*100</f>
        <v>0.12800585169607753</v>
      </c>
      <c r="X10" s="54">
        <v>9</v>
      </c>
      <c r="Y10" s="132">
        <f>X10/X$19*100</f>
        <v>0.10928961748633879</v>
      </c>
      <c r="Z10" s="170">
        <v>0</v>
      </c>
      <c r="AA10" s="176">
        <f t="shared" ref="AA10:AA17" si="4">V10+X10+Z10</f>
        <v>23</v>
      </c>
      <c r="AB10" s="134">
        <f>AA10/AA$19*100</f>
        <v>0.11996661798456081</v>
      </c>
      <c r="AC10" s="58">
        <v>14</v>
      </c>
      <c r="AD10" s="132">
        <f>AC10/AC$19*100</f>
        <v>0.12805268453306504</v>
      </c>
      <c r="AE10" s="54">
        <v>9</v>
      </c>
      <c r="AF10" s="132">
        <f>AE10/AE$19*100</f>
        <v>0.10946241790318657</v>
      </c>
      <c r="AG10" s="170">
        <v>0</v>
      </c>
      <c r="AH10" s="176">
        <f t="shared" ref="AH10:AH17" si="5">AC10+AE10+AG10</f>
        <v>23</v>
      </c>
      <c r="AI10" s="134">
        <f>AH10/AH$19*100</f>
        <v>0.12007308796658836</v>
      </c>
      <c r="AJ10" s="58">
        <v>14</v>
      </c>
      <c r="AK10" s="132">
        <f>AJ10/AJ$19*100</f>
        <v>0.12987012987012986</v>
      </c>
      <c r="AL10" s="54">
        <v>9</v>
      </c>
      <c r="AM10" s="132">
        <f>AL10/AL$19*100</f>
        <v>0.11157946937763452</v>
      </c>
      <c r="AN10" s="170">
        <v>0</v>
      </c>
      <c r="AO10" s="176">
        <f t="shared" ref="AO10:AO17" si="6">AJ10+AL10+AN10</f>
        <v>23</v>
      </c>
      <c r="AP10" s="134">
        <f>AO10/AO$19*100</f>
        <v>0.12204181258622518</v>
      </c>
      <c r="AQ10" s="58">
        <v>14</v>
      </c>
      <c r="AR10" s="132">
        <f>AQ10/AQ$19*100</f>
        <v>0.13008734435978445</v>
      </c>
      <c r="AS10" s="54">
        <v>9</v>
      </c>
      <c r="AT10" s="132">
        <f>AS10/AS$19*100</f>
        <v>0.11171797418073487</v>
      </c>
      <c r="AU10" s="170">
        <v>0</v>
      </c>
      <c r="AV10" s="176">
        <f t="shared" ref="AV10:AV17" si="7">AQ10+AS10+AU10</f>
        <v>23</v>
      </c>
      <c r="AW10" s="134">
        <f>AV10/AV$19*100</f>
        <v>0.12222340312466787</v>
      </c>
      <c r="AX10" s="58">
        <v>13</v>
      </c>
      <c r="AY10" s="132">
        <f>AX10/AX$19*100</f>
        <v>0.12139322065552338</v>
      </c>
      <c r="AZ10" s="54">
        <v>10</v>
      </c>
      <c r="BA10" s="132">
        <f>AZ10/AZ$19*100</f>
        <v>0.12479720454261825</v>
      </c>
      <c r="BB10" s="170">
        <v>0</v>
      </c>
      <c r="BC10" s="176">
        <f t="shared" ref="BC10:BC17" si="8">AX10+AZ10+BB10</f>
        <v>23</v>
      </c>
      <c r="BD10" s="134">
        <f>BC10/BC$19*100</f>
        <v>0.12285012285012285</v>
      </c>
      <c r="BE10" s="58">
        <v>13</v>
      </c>
      <c r="BF10" s="132">
        <f>BE10/BE$19*100</f>
        <v>0.12343334599316369</v>
      </c>
      <c r="BG10" s="54">
        <v>9</v>
      </c>
      <c r="BH10" s="132">
        <f>BG10/BG$19*100</f>
        <v>0.11408290024084169</v>
      </c>
      <c r="BI10" s="170">
        <v>0</v>
      </c>
      <c r="BJ10" s="176">
        <f t="shared" ref="BJ10:BJ17" si="9">BE10+BG10+BI10</f>
        <v>22</v>
      </c>
      <c r="BK10" s="134">
        <f>BJ10/BJ$19*100</f>
        <v>0.11942891265403616</v>
      </c>
      <c r="BL10" s="58">
        <v>13</v>
      </c>
      <c r="BM10" s="132">
        <f>BL10/BL$19*100</f>
        <v>0.12910914688648326</v>
      </c>
      <c r="BN10" s="54">
        <v>8</v>
      </c>
      <c r="BO10" s="132">
        <f>BN10/BN$19*100</f>
        <v>0.1078167115902965</v>
      </c>
      <c r="BP10" s="170">
        <v>0</v>
      </c>
      <c r="BQ10" s="176">
        <f t="shared" ref="BQ10:BQ17" si="10">BL10+BN10+BP10</f>
        <v>21</v>
      </c>
      <c r="BR10" s="134">
        <f>BQ10/BQ$19*100</f>
        <v>0.12007547601349421</v>
      </c>
      <c r="BS10" s="58">
        <v>13</v>
      </c>
      <c r="BT10" s="132">
        <f>BS10/BS$19*100</f>
        <v>0.12927605409705648</v>
      </c>
      <c r="BU10" s="54">
        <v>8</v>
      </c>
      <c r="BV10" s="132">
        <f>BU10/BU$19*100</f>
        <v>0.10804970286331712</v>
      </c>
      <c r="BW10" s="170">
        <v>0</v>
      </c>
      <c r="BX10" s="176">
        <f t="shared" ref="BX10:BX17" si="11">BS10+BU10+BW10</f>
        <v>21</v>
      </c>
      <c r="BY10" s="134">
        <f>BX10/BX$19*100</f>
        <v>0.12027491408934708</v>
      </c>
      <c r="BZ10" s="58">
        <v>14</v>
      </c>
      <c r="CA10" s="132">
        <f>BZ10/BZ$19*100</f>
        <v>0.14043534958370951</v>
      </c>
      <c r="CB10" s="54">
        <v>8</v>
      </c>
      <c r="CC10" s="132">
        <f>CB10/CB$19*100</f>
        <v>0.1099052067591702</v>
      </c>
      <c r="CD10" s="170">
        <v>0</v>
      </c>
      <c r="CE10" s="176">
        <f t="shared" ref="CE10:CE17" si="12">BZ10+CB10+CD10</f>
        <v>22</v>
      </c>
      <c r="CF10" s="134">
        <f>CE10/CE$19*100</f>
        <v>0.12755102040816327</v>
      </c>
      <c r="CG10" s="58">
        <v>14</v>
      </c>
      <c r="CH10" s="132">
        <f>CG10/CG$19*100</f>
        <v>0.14077425842131724</v>
      </c>
      <c r="CI10" s="54">
        <v>8</v>
      </c>
      <c r="CJ10" s="132">
        <f>CI10/CI$19*100</f>
        <v>0.11043622308117064</v>
      </c>
      <c r="CK10" s="170">
        <v>0</v>
      </c>
      <c r="CL10" s="176">
        <f t="shared" ref="CL10:CL17" si="13">CG10+CI10+CK10</f>
        <v>22</v>
      </c>
      <c r="CM10" s="134">
        <f>CL10/CL$19*100</f>
        <v>0.12798883006573972</v>
      </c>
      <c r="CN10" s="58">
        <v>14</v>
      </c>
      <c r="CO10" s="132">
        <f>CN10/CN$19*100</f>
        <v>0.14084507042253522</v>
      </c>
      <c r="CP10" s="54">
        <v>8</v>
      </c>
      <c r="CQ10" s="132">
        <f>CP10/CP$19*100</f>
        <v>0.11052777010223819</v>
      </c>
      <c r="CR10" s="170">
        <v>0</v>
      </c>
      <c r="CS10" s="176">
        <f t="shared" ref="CS10:CS17" si="14">CN10+CP10+CR10</f>
        <v>22</v>
      </c>
      <c r="CT10" s="134">
        <f>CS10/CS$19*100</f>
        <v>0.12807078821748749</v>
      </c>
      <c r="CU10" s="58">
        <v>14</v>
      </c>
      <c r="CV10" s="132">
        <f>CU10/CU$19*100</f>
        <v>0.14118596208148448</v>
      </c>
      <c r="CW10" s="54">
        <v>8</v>
      </c>
      <c r="CX10" s="132">
        <f>CW10/CW$19*100</f>
        <v>0.11075730305967051</v>
      </c>
      <c r="CY10" s="170">
        <v>0</v>
      </c>
      <c r="CZ10" s="176">
        <f t="shared" ref="CZ10:CZ17" si="15">CU10+CW10+CY10</f>
        <v>22</v>
      </c>
      <c r="DA10" s="134">
        <f>CZ10/CZ$19*100</f>
        <v>0.12836221483167046</v>
      </c>
      <c r="DB10" s="58">
        <v>14</v>
      </c>
      <c r="DC10" s="132">
        <f>DB10/DB$19*100</f>
        <v>0.14444903012794055</v>
      </c>
      <c r="DD10" s="54">
        <v>8</v>
      </c>
      <c r="DE10" s="132">
        <f>DD10/DD$19*100</f>
        <v>0.11349127535820683</v>
      </c>
      <c r="DF10" s="170">
        <v>0</v>
      </c>
      <c r="DG10" s="176">
        <f t="shared" ref="DG10:DG17" si="16">DB10+DD10+DF10</f>
        <v>22</v>
      </c>
      <c r="DH10" s="134">
        <f>DG10/DG$19*100</f>
        <v>0.13141389403261453</v>
      </c>
      <c r="DI10" s="58">
        <v>14</v>
      </c>
      <c r="DJ10" s="132">
        <f>DI10/DI$19*100</f>
        <v>0.14483757500517278</v>
      </c>
      <c r="DK10" s="54">
        <v>8</v>
      </c>
      <c r="DL10" s="132">
        <f>DK10/DK$19*100</f>
        <v>0.11405759908753922</v>
      </c>
      <c r="DM10" s="170">
        <v>0</v>
      </c>
      <c r="DN10" s="176">
        <f t="shared" ref="DN10:DN17" si="17">DI10+DK10+DM10</f>
        <v>22</v>
      </c>
      <c r="DO10" s="134">
        <f>DN10/DN$19*100</f>
        <v>0.13189448441247004</v>
      </c>
      <c r="DP10" s="58">
        <v>14</v>
      </c>
      <c r="DQ10" s="132">
        <f>DP10/DP$19*100</f>
        <v>0.14601585314977056</v>
      </c>
      <c r="DR10" s="54">
        <v>8</v>
      </c>
      <c r="DS10" s="132">
        <f>DR10/DR$19*100</f>
        <v>0.11545677586953383</v>
      </c>
      <c r="DT10" s="170">
        <v>0</v>
      </c>
      <c r="DU10" s="176">
        <f t="shared" ref="DU10:DU17" si="18">DP10+DR10+DT10</f>
        <v>22</v>
      </c>
      <c r="DV10" s="134">
        <f>DU10/DU$19*100</f>
        <v>0.13319610098686202</v>
      </c>
      <c r="DW10" s="58">
        <v>14</v>
      </c>
      <c r="DX10" s="132">
        <f>DW10/DW$19*100</f>
        <v>0.15053763440860216</v>
      </c>
      <c r="DY10" s="54">
        <v>8</v>
      </c>
      <c r="DZ10" s="132">
        <f>DY10/DY$19*100</f>
        <v>0.1201923076923077</v>
      </c>
      <c r="EA10" s="170">
        <v>0</v>
      </c>
      <c r="EB10" s="176">
        <f t="shared" ref="EB10:EB17" si="19">DW10+DY10+EA10</f>
        <v>22</v>
      </c>
      <c r="EC10" s="134">
        <f>EB10/EB$19*100</f>
        <v>0.13787916771120581</v>
      </c>
      <c r="ED10" s="58">
        <v>14</v>
      </c>
      <c r="EE10" s="132">
        <f>ED10/ED$19*100</f>
        <v>0.15117157974300832</v>
      </c>
      <c r="EF10" s="54">
        <v>8</v>
      </c>
      <c r="EG10" s="132">
        <f>EF10/EF$19*100</f>
        <v>0.12135922330097086</v>
      </c>
      <c r="EH10" s="170">
        <v>0</v>
      </c>
      <c r="EI10" s="176">
        <f t="shared" ref="EI10:EI17" si="20">ED10+EF10+EH10</f>
        <v>22</v>
      </c>
      <c r="EJ10" s="134">
        <f>EI10/EI$19*100</f>
        <v>0.13877499526903425</v>
      </c>
      <c r="EK10" s="58">
        <v>14</v>
      </c>
      <c r="EL10" s="132">
        <f>EK10/EK$19*100</f>
        <v>0.15182735061273181</v>
      </c>
      <c r="EM10" s="54">
        <v>8</v>
      </c>
      <c r="EN10" s="132">
        <f>EM10/EM$19*100</f>
        <v>0.12226807274950328</v>
      </c>
      <c r="EO10" s="170">
        <v>0</v>
      </c>
      <c r="EP10" s="176">
        <f t="shared" ref="EP10:EP17" si="21">EK10+EM10+EO10</f>
        <v>22</v>
      </c>
      <c r="EQ10" s="134">
        <f>EP10/EP$19*100</f>
        <v>0.13955848769347881</v>
      </c>
      <c r="ER10" s="58">
        <v>17</v>
      </c>
      <c r="ES10" s="132">
        <f>ER10/ER$19*100</f>
        <v>0.19788150389942963</v>
      </c>
      <c r="ET10" s="54">
        <v>11</v>
      </c>
      <c r="EU10" s="132">
        <f>ET10/ET$19*100</f>
        <v>0.18104015799868334</v>
      </c>
      <c r="EV10" s="170">
        <v>0</v>
      </c>
      <c r="EW10" s="176">
        <f t="shared" ref="EW10:EW17" si="22">ER10+ET10+EV10</f>
        <v>28</v>
      </c>
      <c r="EX10" s="134">
        <f>EW10/EW$19*100</f>
        <v>0.19090475216472352</v>
      </c>
      <c r="EY10" s="58">
        <v>17</v>
      </c>
      <c r="EZ10" s="132">
        <f>EY10/EY$19*100</f>
        <v>0.1984126984126984</v>
      </c>
      <c r="FA10" s="54">
        <v>11</v>
      </c>
      <c r="FB10" s="132">
        <f>FA10/FA$19*100</f>
        <v>0.18148820326678766</v>
      </c>
      <c r="FC10" s="170">
        <v>0</v>
      </c>
      <c r="FD10" s="176">
        <f t="shared" ref="FD10:FD17" si="23">EY10+FA10+FC10</f>
        <v>28</v>
      </c>
      <c r="FE10" s="134">
        <f>FD10/FD$19*100</f>
        <v>0.19140064255930003</v>
      </c>
      <c r="FF10" s="58">
        <v>15</v>
      </c>
      <c r="FG10" s="132">
        <f>FF10/FF$19*100</f>
        <v>0.19402405898331393</v>
      </c>
      <c r="FH10" s="54">
        <v>10</v>
      </c>
      <c r="FI10" s="132">
        <f>FH10/FH$19*100</f>
        <v>0.18608113137327875</v>
      </c>
      <c r="FJ10" s="170">
        <v>0</v>
      </c>
      <c r="FK10" s="176">
        <f t="shared" ref="FK10:FK17" si="24">FF10+FH10+FJ10</f>
        <v>25</v>
      </c>
      <c r="FL10" s="134">
        <f>FK10/FK$19*100</f>
        <v>0.19076688286913393</v>
      </c>
      <c r="FM10" s="58">
        <v>15</v>
      </c>
      <c r="FN10" s="132">
        <f>FM10/FM$19*100</f>
        <v>0.19430051813471502</v>
      </c>
      <c r="FO10" s="54">
        <v>10</v>
      </c>
      <c r="FP10" s="132">
        <f>FO10/FO$19*100</f>
        <v>0.1866368047779022</v>
      </c>
      <c r="FQ10" s="170">
        <v>0</v>
      </c>
      <c r="FR10" s="176">
        <f t="shared" ref="FR10:FR17" si="25">FM10+FO10+FQ10</f>
        <v>25</v>
      </c>
      <c r="FS10" s="134">
        <f>FR10/FR$19*100</f>
        <v>0.19116072794005198</v>
      </c>
      <c r="FT10" s="58">
        <v>15</v>
      </c>
      <c r="FU10" s="132">
        <f>FT10/FT$19*100</f>
        <v>0.19981350739309978</v>
      </c>
      <c r="FV10" s="54">
        <v>9</v>
      </c>
      <c r="FW10" s="132">
        <f>FV10/FV$19*100</f>
        <v>0.17554125219426564</v>
      </c>
      <c r="FX10" s="170">
        <v>0</v>
      </c>
      <c r="FY10" s="176">
        <f t="shared" ref="FY10:FY17" si="26">FT10+FV10+FX10</f>
        <v>24</v>
      </c>
      <c r="FZ10" s="134">
        <f>FY10/FY$19*100</f>
        <v>0.18996359031185689</v>
      </c>
      <c r="GA10" s="58">
        <v>18</v>
      </c>
      <c r="GB10" s="132">
        <f>GA10/GA$19*100</f>
        <v>0.2451648052301825</v>
      </c>
      <c r="GC10" s="54">
        <v>12</v>
      </c>
      <c r="GD10" s="132">
        <f>GC10/GC$19*100</f>
        <v>0.24237527772167242</v>
      </c>
      <c r="GE10" s="170">
        <v>0</v>
      </c>
      <c r="GF10" s="176">
        <f t="shared" ref="GF10:GF17" si="27">GA10+GC10+GE10</f>
        <v>30</v>
      </c>
      <c r="GG10" s="134">
        <f>GF10/GF$19*100</f>
        <v>0.2440214738897023</v>
      </c>
      <c r="GH10" s="58">
        <v>15</v>
      </c>
      <c r="GI10" s="132">
        <f>GH10/GH$19*100</f>
        <v>0.21321961620469082</v>
      </c>
      <c r="GJ10" s="54">
        <v>7</v>
      </c>
      <c r="GK10" s="132">
        <f>GJ10/GJ$19*100</f>
        <v>0.14989293361884368</v>
      </c>
      <c r="GL10" s="170">
        <v>0</v>
      </c>
      <c r="GM10" s="176">
        <f t="shared" ref="GM10:GM17" si="28">GH10+GJ10+GL10</f>
        <v>22</v>
      </c>
      <c r="GN10" s="134">
        <f>GM10/GM$19*100</f>
        <v>0.18793780967025456</v>
      </c>
      <c r="GO10" s="58">
        <v>15</v>
      </c>
      <c r="GP10" s="132">
        <f>GO10/GO$19*100</f>
        <v>0.2226510316164465</v>
      </c>
      <c r="GQ10" s="54">
        <v>5</v>
      </c>
      <c r="GR10" s="132">
        <f>GQ10/GQ$19*100</f>
        <v>0.11155734047300313</v>
      </c>
      <c r="GS10" s="170">
        <v>0</v>
      </c>
      <c r="GT10" s="176">
        <f t="shared" ref="GT10:GT17" si="29">GO10+GQ10+GS10</f>
        <v>20</v>
      </c>
      <c r="GU10" s="134">
        <f>GT10/GT$19*100</f>
        <v>0.17825311942959002</v>
      </c>
      <c r="GV10" s="58">
        <v>15</v>
      </c>
      <c r="GW10" s="132">
        <f>GV10/GV$19*100</f>
        <v>0.22593764121102575</v>
      </c>
      <c r="GX10" s="54">
        <v>5</v>
      </c>
      <c r="GY10" s="132">
        <f>GX10/GX$19*100</f>
        <v>0.11296882060551287</v>
      </c>
      <c r="GZ10" s="170">
        <v>0</v>
      </c>
      <c r="HA10" s="176">
        <f t="shared" ref="HA10:HA17" si="30">GV10+GX10+GZ10</f>
        <v>20</v>
      </c>
      <c r="HB10" s="134">
        <f>HA10/HA$19*100</f>
        <v>0.18073377914332189</v>
      </c>
      <c r="HC10" s="58">
        <v>12</v>
      </c>
      <c r="HD10" s="132">
        <f>HC10/HC$19*100</f>
        <v>0.20558506081891381</v>
      </c>
      <c r="HE10" s="54">
        <v>5</v>
      </c>
      <c r="HF10" s="132">
        <f>HE10/HE$19*100</f>
        <v>0.13415615776764153</v>
      </c>
      <c r="HG10" s="170">
        <v>0</v>
      </c>
      <c r="HH10" s="176">
        <f t="shared" ref="HH10:HH17" si="31">HC10+HE10+HG10</f>
        <v>17</v>
      </c>
      <c r="HI10" s="134">
        <f>HH10/HH$19*100</f>
        <v>0.17774989544123798</v>
      </c>
      <c r="HJ10" s="58">
        <v>8</v>
      </c>
      <c r="HK10" s="132">
        <f>HJ10/HJ$19*100</f>
        <v>0.18136476989344819</v>
      </c>
      <c r="HL10" s="54">
        <v>3</v>
      </c>
      <c r="HM10" s="132">
        <f>HL10/HL$19*100</f>
        <v>0.10530010530010531</v>
      </c>
      <c r="HN10" s="170">
        <v>0</v>
      </c>
      <c r="HO10" s="176">
        <f t="shared" ref="HO10:HO17" si="32">HJ10+HL10+HN10</f>
        <v>11</v>
      </c>
      <c r="HP10" s="134">
        <f>HO10/HO$19*100</f>
        <v>0.15151515151515152</v>
      </c>
      <c r="HQ10" s="58">
        <v>8</v>
      </c>
      <c r="HR10" s="132">
        <f>HQ10/HQ$19*100</f>
        <v>0.18497109826589594</v>
      </c>
      <c r="HS10" s="54">
        <v>3</v>
      </c>
      <c r="HT10" s="132">
        <f>HS10/HS$19*100</f>
        <v>0.10787486515641855</v>
      </c>
      <c r="HU10" s="170">
        <v>0</v>
      </c>
      <c r="HV10" s="176">
        <f t="shared" ref="HV10:HV17" si="33">HQ10+HS10+HU10</f>
        <v>11</v>
      </c>
      <c r="HW10" s="134">
        <f>HV10/HV$19*100</f>
        <v>0.15479876160990713</v>
      </c>
      <c r="HX10" s="58">
        <v>8</v>
      </c>
      <c r="HY10" s="132">
        <f>HX10/HX$19*100</f>
        <v>0.19493177387914229</v>
      </c>
      <c r="HZ10" s="54">
        <v>3</v>
      </c>
      <c r="IA10" s="132">
        <f>HZ10/HZ$19*100</f>
        <v>0.11312217194570137</v>
      </c>
      <c r="IB10" s="170">
        <v>0</v>
      </c>
      <c r="IC10" s="176">
        <f t="shared" si="0"/>
        <v>11</v>
      </c>
      <c r="ID10" s="134">
        <f>IC10/IC$19*100</f>
        <v>0.16281823564239195</v>
      </c>
      <c r="IE10" s="58">
        <v>6</v>
      </c>
      <c r="IF10" s="132">
        <f>IE10/IE$19*100</f>
        <v>0.16326530612244899</v>
      </c>
      <c r="IG10" s="54">
        <v>3</v>
      </c>
      <c r="IH10" s="132">
        <f>IG10/IG$19*100</f>
        <v>0.13458950201884254</v>
      </c>
      <c r="II10" s="170">
        <v>0</v>
      </c>
      <c r="IJ10" s="176">
        <f t="shared" ref="IJ10:IJ17" si="34">IE10+IG10+II10</f>
        <v>9</v>
      </c>
      <c r="IK10" s="132">
        <f>IJ10/IJ$19*100</f>
        <v>0.1524390243902439</v>
      </c>
      <c r="IL10" s="58">
        <v>5</v>
      </c>
      <c r="IM10" s="132">
        <f>IL10/IL$19*100</f>
        <v>0.15867978419549347</v>
      </c>
      <c r="IN10" s="54">
        <v>2</v>
      </c>
      <c r="IO10" s="132">
        <f>IN10/IN$19*100</f>
        <v>0.10946907498631638</v>
      </c>
      <c r="IP10" s="170">
        <v>0</v>
      </c>
      <c r="IQ10" s="176">
        <f t="shared" ref="IQ10:IQ17" si="35">IL10+IN10+IP10</f>
        <v>7</v>
      </c>
      <c r="IR10" s="134">
        <f>IQ10/IQ$19*100</f>
        <v>0.14061872237846523</v>
      </c>
      <c r="IS10" s="58">
        <v>5</v>
      </c>
      <c r="IT10" s="132">
        <f>IS10/IS$19*100</f>
        <v>0.15974440894568689</v>
      </c>
      <c r="IU10" s="54">
        <v>1</v>
      </c>
      <c r="IV10" s="132">
        <f>IU10/IU$19*100</f>
        <v>5.5279159756771695E-2</v>
      </c>
      <c r="IW10" s="170">
        <v>0</v>
      </c>
      <c r="IX10" s="176">
        <f t="shared" ref="IX10:IX17" si="36">IS10+IU10+IW10</f>
        <v>6</v>
      </c>
      <c r="IY10" s="134">
        <f>IX10/IX$19*100</f>
        <v>0.12148208139299453</v>
      </c>
      <c r="IZ10" s="58">
        <v>5</v>
      </c>
      <c r="JA10" s="132">
        <f>IZ10/IZ$19*100</f>
        <v>0.16767270288397049</v>
      </c>
      <c r="JB10" s="54">
        <v>1</v>
      </c>
      <c r="JC10" s="132">
        <f>JB10/JB$19*100</f>
        <v>5.8072009291521488E-2</v>
      </c>
      <c r="JD10" s="170">
        <v>0</v>
      </c>
      <c r="JE10" s="176">
        <f t="shared" ref="JE10:JE17" si="37">IZ10+JB10+JD10</f>
        <v>6</v>
      </c>
      <c r="JF10" s="134">
        <f>JE10/JE$19*100</f>
        <v>0.12755102040816327</v>
      </c>
      <c r="JG10" s="58">
        <v>5</v>
      </c>
      <c r="JH10" s="132">
        <f>JG10/JG$19*100</f>
        <v>0.17403411068569438</v>
      </c>
      <c r="JI10" s="54">
        <v>1</v>
      </c>
      <c r="JJ10" s="132">
        <f>JI10/JI$19*100</f>
        <v>6.0642813826561552E-2</v>
      </c>
      <c r="JK10" s="170">
        <v>0</v>
      </c>
      <c r="JL10" s="176">
        <f t="shared" ref="JL10:JL17" si="38">JG10+JI10+JK10</f>
        <v>6</v>
      </c>
      <c r="JM10" s="134">
        <f>JL10/JL$19*100</f>
        <v>0.13268465280849182</v>
      </c>
      <c r="JN10" s="58">
        <v>6</v>
      </c>
      <c r="JO10" s="132">
        <f>JN10/JN$19*100</f>
        <v>0.28103044496487117</v>
      </c>
      <c r="JP10" s="54">
        <v>0</v>
      </c>
      <c r="JQ10" s="132">
        <f>JP10/JP$19*100</f>
        <v>0</v>
      </c>
      <c r="JR10" s="170">
        <v>0</v>
      </c>
      <c r="JS10" s="176">
        <f t="shared" ref="JS10:JS17" si="39">JN10+JP10+JR10</f>
        <v>6</v>
      </c>
      <c r="JT10" s="134">
        <f>JS10/JS$19*100</f>
        <v>0.17667844522968199</v>
      </c>
      <c r="JU10" s="54">
        <v>6</v>
      </c>
      <c r="JV10" s="132">
        <f>JU10/JU$19*100</f>
        <v>0.28530670470756064</v>
      </c>
      <c r="JW10" s="54">
        <v>0</v>
      </c>
      <c r="JX10" s="132">
        <f>JW10/JW$19*100</f>
        <v>0</v>
      </c>
      <c r="JY10" s="170">
        <v>0</v>
      </c>
      <c r="JZ10" s="176">
        <f t="shared" ref="JZ10:JZ17" si="40">JU10+JW10+JY10</f>
        <v>6</v>
      </c>
      <c r="KA10" s="132">
        <f>JZ10/JZ$19*100</f>
        <v>0.17980221756068324</v>
      </c>
      <c r="KB10" s="58">
        <v>6</v>
      </c>
      <c r="KC10" s="132">
        <f>KB10/KB$19*100</f>
        <v>0.34110289937464466</v>
      </c>
      <c r="KD10" s="54">
        <v>0</v>
      </c>
      <c r="KE10" s="132">
        <f>KD10/KD$19*100</f>
        <v>0</v>
      </c>
      <c r="KF10" s="170">
        <v>0</v>
      </c>
      <c r="KG10" s="176">
        <f t="shared" ref="KG10:KG17" si="41">KB10+KD10+KF10</f>
        <v>6</v>
      </c>
      <c r="KH10" s="134">
        <f>KG10/KG$19*100</f>
        <v>0.21551724137931033</v>
      </c>
      <c r="KI10" s="58">
        <v>6</v>
      </c>
      <c r="KJ10" s="132">
        <f>KI10/KI$19*100</f>
        <v>0.3500583430571762</v>
      </c>
      <c r="KK10" s="54">
        <v>0</v>
      </c>
      <c r="KL10" s="132">
        <f>KK10/KK$19*100</f>
        <v>0</v>
      </c>
      <c r="KM10" s="170">
        <v>0</v>
      </c>
      <c r="KN10" s="176">
        <f t="shared" ref="KN10:KN17" si="42">KI10+KK10+KM10</f>
        <v>6</v>
      </c>
      <c r="KO10" s="134">
        <f>KN10/KN$19*100</f>
        <v>0.21953896816684962</v>
      </c>
      <c r="KP10" s="58">
        <v>4</v>
      </c>
      <c r="KQ10" s="132">
        <f>KP10/KP$19*100</f>
        <v>0.44843049327354262</v>
      </c>
      <c r="KR10" s="54">
        <v>0</v>
      </c>
      <c r="KS10" s="132">
        <f>KR10/KR$19*100</f>
        <v>0</v>
      </c>
      <c r="KT10" s="170">
        <v>0</v>
      </c>
      <c r="KU10" s="176">
        <f t="shared" ref="KU10:KU17" si="43">KP10+KR10+KT10</f>
        <v>4</v>
      </c>
      <c r="KV10" s="134">
        <f>KU10/KU$19*100</f>
        <v>0.27739251040221913</v>
      </c>
      <c r="KW10" s="54">
        <v>3</v>
      </c>
      <c r="KX10" s="132">
        <f>KW10/KW$19*100</f>
        <v>0.35294117647058826</v>
      </c>
      <c r="KY10" s="54">
        <v>4</v>
      </c>
      <c r="KZ10" s="132">
        <f>KY10/KY$19*100</f>
        <v>0.77369439071566737</v>
      </c>
      <c r="LA10" s="170">
        <v>0</v>
      </c>
      <c r="LB10" s="176">
        <f t="shared" ref="LB10:LB16" si="44">KW10+KY10+LA10</f>
        <v>7</v>
      </c>
      <c r="LC10" s="134">
        <f>LB10/LB$19*100</f>
        <v>0.51207022677395753</v>
      </c>
      <c r="LD10" s="58">
        <v>3</v>
      </c>
      <c r="LE10" s="132">
        <f>LD10/LD$19*100</f>
        <v>0.36231884057971014</v>
      </c>
      <c r="LF10" s="54">
        <v>4</v>
      </c>
      <c r="LG10" s="132">
        <f>LF10/LF$19*100</f>
        <v>0.80321285140562237</v>
      </c>
      <c r="LH10" s="170">
        <v>0</v>
      </c>
      <c r="LI10" s="176">
        <f t="shared" ref="LI10:LI16" si="45">LD10+LF10+LH10</f>
        <v>7</v>
      </c>
      <c r="LJ10" s="134">
        <f>LI10/LI$19*100</f>
        <v>0.52790346907993968</v>
      </c>
      <c r="LK10" s="58">
        <v>2</v>
      </c>
      <c r="LL10" s="132">
        <f>LK10/LK$19*100</f>
        <v>0.34071550255536626</v>
      </c>
      <c r="LM10" s="54">
        <v>3</v>
      </c>
      <c r="LN10" s="132">
        <f>LM10/LM$19*100</f>
        <v>0.90634441087613304</v>
      </c>
      <c r="LO10" s="170">
        <v>0</v>
      </c>
      <c r="LP10" s="55">
        <v>5</v>
      </c>
      <c r="LQ10" s="134">
        <f>LP10/LP$19*100</f>
        <v>0.54466230936819171</v>
      </c>
      <c r="LR10" s="58">
        <v>2</v>
      </c>
      <c r="LS10" s="132">
        <f>LR10/LR$19*100</f>
        <v>0.35971223021582738</v>
      </c>
      <c r="LT10" s="54">
        <v>3</v>
      </c>
      <c r="LU10" s="132">
        <f>LT10/LT$19*100</f>
        <v>0.95238095238095244</v>
      </c>
      <c r="LV10" s="170">
        <v>0</v>
      </c>
      <c r="LW10" s="55">
        <v>5</v>
      </c>
      <c r="LX10" s="134">
        <f>LW10/LW$19*100</f>
        <v>0.57405281285878307</v>
      </c>
      <c r="LY10" s="54">
        <v>2</v>
      </c>
      <c r="LZ10" s="132">
        <f>LY10/LY$19*100</f>
        <v>0.38610038610038611</v>
      </c>
      <c r="MA10" s="54">
        <v>1</v>
      </c>
      <c r="MB10" s="132">
        <f>MA10/MA$19*100</f>
        <v>0.34843205574912894</v>
      </c>
      <c r="MC10" s="170">
        <v>0</v>
      </c>
      <c r="MD10" s="55">
        <v>3</v>
      </c>
      <c r="ME10" s="134">
        <f>MD10/MD$19*100</f>
        <v>0.37267080745341613</v>
      </c>
    </row>
    <row r="11" spans="1:343">
      <c r="A11" s="20" t="s">
        <v>8</v>
      </c>
      <c r="B11" s="61">
        <v>3076176</v>
      </c>
      <c r="C11" s="132">
        <f t="shared" ref="C11:E17" si="46">B11/B$19*100</f>
        <v>13.322899103133478</v>
      </c>
      <c r="D11" s="22">
        <v>3091412</v>
      </c>
      <c r="E11" s="132">
        <f t="shared" si="46"/>
        <v>12.87497908250908</v>
      </c>
      <c r="F11" s="22">
        <f t="shared" si="1"/>
        <v>6167588</v>
      </c>
      <c r="G11" s="132">
        <f t="shared" ref="G11" si="47">F11/F$19*100</f>
        <v>13.094556850319409</v>
      </c>
      <c r="H11" s="58">
        <v>42</v>
      </c>
      <c r="I11" s="132">
        <f t="shared" ref="I11:I12" si="48">H11/H$19*100</f>
        <v>0.36181943487250173</v>
      </c>
      <c r="J11" s="54">
        <v>21</v>
      </c>
      <c r="K11" s="132">
        <f t="shared" ref="K11:K12" si="49">J11/J$19*100</f>
        <v>0.23521505376344087</v>
      </c>
      <c r="L11" s="170">
        <v>0</v>
      </c>
      <c r="M11" s="176">
        <f t="shared" si="2"/>
        <v>63</v>
      </c>
      <c r="N11" s="134">
        <f t="shared" ref="N11:N12" si="50">M11/M$19*100</f>
        <v>0.30653950953678477</v>
      </c>
      <c r="O11" s="58">
        <v>41</v>
      </c>
      <c r="P11" s="132">
        <f t="shared" ref="P11:P12" si="51">O11/O$19*100</f>
        <v>0.37456605152567152</v>
      </c>
      <c r="Q11" s="54">
        <v>22</v>
      </c>
      <c r="R11" s="132">
        <f t="shared" ref="R11:R12" si="52">Q11/Q$19*100</f>
        <v>0.26699029126213591</v>
      </c>
      <c r="S11" s="170">
        <v>0</v>
      </c>
      <c r="T11" s="176">
        <f t="shared" si="3"/>
        <v>63</v>
      </c>
      <c r="U11" s="134">
        <f t="shared" ref="U11:U12" si="53">T11/T$19*100</f>
        <v>0.32836443239862401</v>
      </c>
      <c r="V11" s="58">
        <v>40</v>
      </c>
      <c r="W11" s="132">
        <f t="shared" ref="W11:W12" si="54">V11/V$19*100</f>
        <v>0.36573100484593579</v>
      </c>
      <c r="X11" s="54">
        <v>22</v>
      </c>
      <c r="Y11" s="132">
        <f t="shared" ref="Y11:Y12" si="55">X11/X$19*100</f>
        <v>0.26715239829993925</v>
      </c>
      <c r="Z11" s="170">
        <v>0</v>
      </c>
      <c r="AA11" s="176">
        <f t="shared" si="4"/>
        <v>62</v>
      </c>
      <c r="AB11" s="134">
        <f t="shared" ref="AB11:AB12" si="56">AA11/AA$19*100</f>
        <v>0.32338827456707697</v>
      </c>
      <c r="AC11" s="58">
        <v>40</v>
      </c>
      <c r="AD11" s="132">
        <f t="shared" ref="AD11:AD12" si="57">AC11/AC$19*100</f>
        <v>0.36586481295161438</v>
      </c>
      <c r="AE11" s="54">
        <v>22</v>
      </c>
      <c r="AF11" s="132">
        <f t="shared" ref="AF11:AF12" si="58">AE11/AE$19*100</f>
        <v>0.26757479931890049</v>
      </c>
      <c r="AG11" s="170">
        <v>0</v>
      </c>
      <c r="AH11" s="176">
        <f t="shared" si="5"/>
        <v>62</v>
      </c>
      <c r="AI11" s="134">
        <f t="shared" ref="AI11:AI12" si="59">AH11/AH$19*100</f>
        <v>0.32367528060558598</v>
      </c>
      <c r="AJ11" s="58">
        <v>39</v>
      </c>
      <c r="AK11" s="132">
        <f t="shared" ref="AK11:AK12" si="60">AJ11/AJ$19*100</f>
        <v>0.36178107606679039</v>
      </c>
      <c r="AL11" s="54">
        <v>22</v>
      </c>
      <c r="AM11" s="132">
        <f t="shared" ref="AM11:AM12" si="61">AL11/AL$19*100</f>
        <v>0.27274981403421772</v>
      </c>
      <c r="AN11" s="170">
        <v>0</v>
      </c>
      <c r="AO11" s="176">
        <f t="shared" si="6"/>
        <v>61</v>
      </c>
      <c r="AP11" s="134">
        <f t="shared" ref="AP11:AP12" si="62">AO11/AO$19*100</f>
        <v>0.32367611164172766</v>
      </c>
      <c r="AQ11" s="58">
        <v>39</v>
      </c>
      <c r="AR11" s="132">
        <f t="shared" ref="AR11:AR12" si="63">AQ11/AQ$19*100</f>
        <v>0.36238617357368519</v>
      </c>
      <c r="AS11" s="54">
        <v>22</v>
      </c>
      <c r="AT11" s="132">
        <f t="shared" ref="AT11:AT12" si="64">AS11/AS$19*100</f>
        <v>0.27308838133068519</v>
      </c>
      <c r="AU11" s="170">
        <v>0</v>
      </c>
      <c r="AV11" s="176">
        <f t="shared" si="7"/>
        <v>61</v>
      </c>
      <c r="AW11" s="134">
        <f t="shared" ref="AW11:AW12" si="65">AV11/AV$19*100</f>
        <v>0.32415772133064086</v>
      </c>
      <c r="AX11" s="58">
        <v>39</v>
      </c>
      <c r="AY11" s="132">
        <f t="shared" ref="AY11:AY12" si="66">AX11/AX$19*100</f>
        <v>0.36417966196657015</v>
      </c>
      <c r="AZ11" s="54">
        <v>22</v>
      </c>
      <c r="BA11" s="132">
        <f t="shared" ref="BA11:BA12" si="67">AZ11/AZ$19*100</f>
        <v>0.27455384999376015</v>
      </c>
      <c r="BB11" s="170">
        <v>0</v>
      </c>
      <c r="BC11" s="176">
        <f t="shared" si="8"/>
        <v>61</v>
      </c>
      <c r="BD11" s="134">
        <f t="shared" ref="BD11:BD12" si="68">BC11/BC$19*100</f>
        <v>0.32581989103728237</v>
      </c>
      <c r="BE11" s="58">
        <v>37</v>
      </c>
      <c r="BF11" s="132">
        <f t="shared" ref="BF11:BF12" si="69">BE11/BE$19*100</f>
        <v>0.35131029244208128</v>
      </c>
      <c r="BG11" s="54">
        <v>21</v>
      </c>
      <c r="BH11" s="132">
        <f t="shared" ref="BH11:BH12" si="70">BG11/BG$19*100</f>
        <v>0.26619343389529726</v>
      </c>
      <c r="BI11" s="170">
        <v>0</v>
      </c>
      <c r="BJ11" s="176">
        <f t="shared" si="9"/>
        <v>58</v>
      </c>
      <c r="BK11" s="134">
        <f t="shared" ref="BK11:BK12" si="71">BJ11/BJ$19*100</f>
        <v>0.31485804245154986</v>
      </c>
      <c r="BL11" s="58">
        <v>36</v>
      </c>
      <c r="BM11" s="132">
        <f t="shared" ref="BM11:BM12" si="72">BL11/BL$19*100</f>
        <v>0.35753302214718441</v>
      </c>
      <c r="BN11" s="54">
        <v>21</v>
      </c>
      <c r="BO11" s="132">
        <f t="shared" ref="BO11:BO12" si="73">BN11/BN$19*100</f>
        <v>0.28301886792452829</v>
      </c>
      <c r="BP11" s="170">
        <v>0</v>
      </c>
      <c r="BQ11" s="176">
        <f t="shared" si="10"/>
        <v>57</v>
      </c>
      <c r="BR11" s="134">
        <f t="shared" ref="BR11:BR12" si="74">BQ11/BQ$19*100</f>
        <v>0.32591914917948428</v>
      </c>
      <c r="BS11" s="58">
        <v>36</v>
      </c>
      <c r="BT11" s="132">
        <f t="shared" ref="BT11:BT12" si="75">BS11/BS$19*100</f>
        <v>0.35799522673031026</v>
      </c>
      <c r="BU11" s="54">
        <v>21</v>
      </c>
      <c r="BV11" s="132">
        <f t="shared" ref="BV11:BV12" si="76">BU11/BU$19*100</f>
        <v>0.28363047001620745</v>
      </c>
      <c r="BW11" s="170">
        <v>0</v>
      </c>
      <c r="BX11" s="176">
        <f t="shared" si="11"/>
        <v>57</v>
      </c>
      <c r="BY11" s="134">
        <f t="shared" ref="BY11:BY12" si="77">BX11/BX$19*100</f>
        <v>0.32646048109965636</v>
      </c>
      <c r="BZ11" s="58">
        <v>35</v>
      </c>
      <c r="CA11" s="132">
        <f t="shared" ref="CA11:CA12" si="78">BZ11/BZ$19*100</f>
        <v>0.35108837395927378</v>
      </c>
      <c r="CB11" s="54">
        <v>22</v>
      </c>
      <c r="CC11" s="132">
        <f t="shared" ref="CC11:CC12" si="79">CB11/CB$19*100</f>
        <v>0.30223931858771808</v>
      </c>
      <c r="CD11" s="170">
        <v>0</v>
      </c>
      <c r="CE11" s="176">
        <f t="shared" si="12"/>
        <v>57</v>
      </c>
      <c r="CF11" s="134">
        <f t="shared" ref="CF11:CF12" si="80">CE11/CE$19*100</f>
        <v>0.33047309833024119</v>
      </c>
      <c r="CG11" s="58">
        <v>35</v>
      </c>
      <c r="CH11" s="132">
        <f t="shared" ref="CH11:CH12" si="81">CG11/CG$19*100</f>
        <v>0.35193564605329314</v>
      </c>
      <c r="CI11" s="54">
        <v>22</v>
      </c>
      <c r="CJ11" s="132">
        <f t="shared" ref="CJ11:CJ12" si="82">CI11/CI$19*100</f>
        <v>0.30369961347321922</v>
      </c>
      <c r="CK11" s="170">
        <v>0</v>
      </c>
      <c r="CL11" s="176">
        <f t="shared" si="13"/>
        <v>57</v>
      </c>
      <c r="CM11" s="134">
        <f t="shared" ref="CM11:CM12" si="83">CL11/CL$19*100</f>
        <v>0.33160742335214383</v>
      </c>
      <c r="CN11" s="58">
        <v>35</v>
      </c>
      <c r="CO11" s="132">
        <f t="shared" ref="CO11:CO12" si="84">CN11/CN$19*100</f>
        <v>0.35211267605633806</v>
      </c>
      <c r="CP11" s="54">
        <v>22</v>
      </c>
      <c r="CQ11" s="132">
        <f t="shared" ref="CQ11:CQ12" si="85">CP11/CP$19*100</f>
        <v>0.303951367781155</v>
      </c>
      <c r="CR11" s="170">
        <v>0</v>
      </c>
      <c r="CS11" s="176">
        <f t="shared" si="14"/>
        <v>57</v>
      </c>
      <c r="CT11" s="134">
        <f t="shared" ref="CT11:CT12" si="86">CS11/CS$19*100</f>
        <v>0.33181976947258124</v>
      </c>
      <c r="CU11" s="58">
        <v>35</v>
      </c>
      <c r="CV11" s="132">
        <f t="shared" ref="CV11:CV12" si="87">CU11/CU$19*100</f>
        <v>0.35296490520371115</v>
      </c>
      <c r="CW11" s="54">
        <v>22</v>
      </c>
      <c r="CX11" s="132">
        <f t="shared" ref="CX11:CX12" si="88">CW11/CW$19*100</f>
        <v>0.30458258341409389</v>
      </c>
      <c r="CY11" s="170">
        <v>0</v>
      </c>
      <c r="CZ11" s="176">
        <f t="shared" si="15"/>
        <v>57</v>
      </c>
      <c r="DA11" s="134">
        <f t="shared" ref="DA11:DA12" si="89">CZ11/CZ$19*100</f>
        <v>0.33257482933660071</v>
      </c>
      <c r="DB11" s="58">
        <v>34</v>
      </c>
      <c r="DC11" s="132">
        <f t="shared" ref="DC11:DC12" si="90">DB11/DB$19*100</f>
        <v>0.35080478745356997</v>
      </c>
      <c r="DD11" s="54">
        <v>22</v>
      </c>
      <c r="DE11" s="132">
        <f t="shared" ref="DE11:DE12" si="91">DD11/DD$19*100</f>
        <v>0.31210100723506878</v>
      </c>
      <c r="DF11" s="170">
        <v>0</v>
      </c>
      <c r="DG11" s="176">
        <f t="shared" si="16"/>
        <v>56</v>
      </c>
      <c r="DH11" s="134">
        <f t="shared" ref="DH11:DH12" si="92">DG11/DG$19*100</f>
        <v>0.33450809390120062</v>
      </c>
      <c r="DI11" s="58">
        <v>34</v>
      </c>
      <c r="DJ11" s="132">
        <f t="shared" ref="DJ11:DJ12" si="93">DI11/DI$19*100</f>
        <v>0.35174839644113387</v>
      </c>
      <c r="DK11" s="54">
        <v>22</v>
      </c>
      <c r="DL11" s="132">
        <f t="shared" ref="DL11:DL12" si="94">DK11/DK$19*100</f>
        <v>0.31365839749073282</v>
      </c>
      <c r="DM11" s="170">
        <v>0</v>
      </c>
      <c r="DN11" s="176">
        <f t="shared" si="17"/>
        <v>56</v>
      </c>
      <c r="DO11" s="134">
        <f t="shared" ref="DO11:DO12" si="95">DN11/DN$19*100</f>
        <v>0.33573141486810548</v>
      </c>
      <c r="DP11" s="58">
        <v>34</v>
      </c>
      <c r="DQ11" s="132">
        <f t="shared" ref="DQ11:DQ12" si="96">DP11/DP$19*100</f>
        <v>0.3546099290780142</v>
      </c>
      <c r="DR11" s="54">
        <v>21</v>
      </c>
      <c r="DS11" s="132">
        <f t="shared" ref="DS11:DS12" si="97">DR11/DR$19*100</f>
        <v>0.3030740366575263</v>
      </c>
      <c r="DT11" s="170">
        <v>0</v>
      </c>
      <c r="DU11" s="176">
        <f t="shared" si="18"/>
        <v>55</v>
      </c>
      <c r="DV11" s="134">
        <f t="shared" ref="DV11:DV12" si="98">DU11/DU$19*100</f>
        <v>0.33299025246715508</v>
      </c>
      <c r="DW11" s="58">
        <v>33</v>
      </c>
      <c r="DX11" s="132">
        <f t="shared" ref="DX11:DX12" si="99">DW11/DW$19*100</f>
        <v>0.35483870967741937</v>
      </c>
      <c r="DY11" s="54">
        <v>22</v>
      </c>
      <c r="DZ11" s="132">
        <f t="shared" ref="DZ11:DZ12" si="100">DY11/DY$19*100</f>
        <v>0.33052884615384615</v>
      </c>
      <c r="EA11" s="170">
        <v>0</v>
      </c>
      <c r="EB11" s="176">
        <f t="shared" si="19"/>
        <v>55</v>
      </c>
      <c r="EC11" s="134">
        <f t="shared" ref="EC11:EC12" si="101">EB11/EB$19*100</f>
        <v>0.34469791927801452</v>
      </c>
      <c r="ED11" s="58">
        <v>33</v>
      </c>
      <c r="EE11" s="132">
        <f t="shared" ref="EE11:EE12" si="102">ED11/ED$19*100</f>
        <v>0.35633300939423385</v>
      </c>
      <c r="EF11" s="54">
        <v>22</v>
      </c>
      <c r="EG11" s="132">
        <f t="shared" ref="EG11:EG12" si="103">EF11/EF$19*100</f>
        <v>0.33373786407766987</v>
      </c>
      <c r="EH11" s="170">
        <v>0</v>
      </c>
      <c r="EI11" s="176">
        <f t="shared" si="20"/>
        <v>55</v>
      </c>
      <c r="EJ11" s="134">
        <f t="shared" ref="EJ11:EJ12" si="104">EI11/EI$19*100</f>
        <v>0.34693748817258563</v>
      </c>
      <c r="EK11" s="58">
        <v>33</v>
      </c>
      <c r="EL11" s="132">
        <f t="shared" ref="EL11:EL12" si="105">EK11/EK$19*100</f>
        <v>0.35787875501572497</v>
      </c>
      <c r="EM11" s="54">
        <v>21</v>
      </c>
      <c r="EN11" s="132">
        <f t="shared" ref="EN11:EN12" si="106">EM11/EM$19*100</f>
        <v>0.32095369096744614</v>
      </c>
      <c r="EO11" s="170">
        <v>0</v>
      </c>
      <c r="EP11" s="176">
        <f t="shared" si="21"/>
        <v>54</v>
      </c>
      <c r="EQ11" s="134">
        <f t="shared" ref="EQ11:EQ12" si="107">EP11/EP$19*100</f>
        <v>0.34255265161126619</v>
      </c>
      <c r="ER11" s="58">
        <v>29</v>
      </c>
      <c r="ES11" s="132">
        <f t="shared" ref="ES11:ES12" si="108">ER11/ER$19*100</f>
        <v>0.33756256547549762</v>
      </c>
      <c r="ET11" s="54">
        <v>25</v>
      </c>
      <c r="EU11" s="132">
        <f t="shared" ref="EU11:EU12" si="109">ET11/ET$19*100</f>
        <v>0.4114549045424622</v>
      </c>
      <c r="EV11" s="170">
        <v>0</v>
      </c>
      <c r="EW11" s="176">
        <f t="shared" si="22"/>
        <v>54</v>
      </c>
      <c r="EX11" s="134">
        <f t="shared" ref="EX11:EX12" si="110">EW11/EW$19*100</f>
        <v>0.3681734506033954</v>
      </c>
      <c r="EY11" s="58">
        <v>29</v>
      </c>
      <c r="EZ11" s="132">
        <f t="shared" ref="EZ11:EZ12" si="111">EY11/EY$19*100</f>
        <v>0.33846872082166202</v>
      </c>
      <c r="FA11" s="54">
        <v>25</v>
      </c>
      <c r="FB11" s="132">
        <f t="shared" ref="FB11:FB12" si="112">FA11/FA$19*100</f>
        <v>0.41247318924269921</v>
      </c>
      <c r="FC11" s="170">
        <v>0</v>
      </c>
      <c r="FD11" s="176">
        <f t="shared" si="23"/>
        <v>54</v>
      </c>
      <c r="FE11" s="134">
        <f t="shared" ref="FE11:FE12" si="113">FD11/FD$19*100</f>
        <v>0.3691298106500786</v>
      </c>
      <c r="FF11" s="58">
        <v>26</v>
      </c>
      <c r="FG11" s="132">
        <f t="shared" ref="FG11:FG12" si="114">FF11/FF$19*100</f>
        <v>0.33630836890441079</v>
      </c>
      <c r="FH11" s="54">
        <v>24</v>
      </c>
      <c r="FI11" s="132">
        <f t="shared" ref="FI11:FI12" si="115">FH11/FH$19*100</f>
        <v>0.44659471529586897</v>
      </c>
      <c r="FJ11" s="170">
        <v>0</v>
      </c>
      <c r="FK11" s="176">
        <f t="shared" si="24"/>
        <v>50</v>
      </c>
      <c r="FL11" s="134">
        <f t="shared" ref="FL11:FL12" si="116">FK11/FK$19*100</f>
        <v>0.38153376573826786</v>
      </c>
      <c r="FM11" s="58">
        <v>26</v>
      </c>
      <c r="FN11" s="132">
        <f t="shared" ref="FN11:FN12" si="117">FM11/FM$19*100</f>
        <v>0.33678756476683941</v>
      </c>
      <c r="FO11" s="54">
        <v>24</v>
      </c>
      <c r="FP11" s="132">
        <f t="shared" ref="FP11:FP12" si="118">FO11/FO$19*100</f>
        <v>0.44792833146696531</v>
      </c>
      <c r="FQ11" s="170">
        <v>0</v>
      </c>
      <c r="FR11" s="176">
        <f t="shared" si="25"/>
        <v>50</v>
      </c>
      <c r="FS11" s="134">
        <f t="shared" ref="FS11:FS12" si="119">FR11/FR$19*100</f>
        <v>0.38232145588010397</v>
      </c>
      <c r="FT11" s="58">
        <v>25</v>
      </c>
      <c r="FU11" s="132">
        <f t="shared" ref="FU11:FU12" si="120">FT11/FT$19*100</f>
        <v>0.33302251232183294</v>
      </c>
      <c r="FV11" s="54">
        <v>23</v>
      </c>
      <c r="FW11" s="132">
        <f t="shared" ref="FW11:FW12" si="121">FV11/FV$19*100</f>
        <v>0.44860542227423444</v>
      </c>
      <c r="FX11" s="170">
        <v>0</v>
      </c>
      <c r="FY11" s="176">
        <f t="shared" si="26"/>
        <v>48</v>
      </c>
      <c r="FZ11" s="134">
        <f t="shared" ref="FZ11:FZ12" si="122">FY11/FY$19*100</f>
        <v>0.37992718062371378</v>
      </c>
      <c r="GA11" s="58">
        <v>29</v>
      </c>
      <c r="GB11" s="132">
        <f t="shared" ref="GB11:GB12" si="123">GA11/GA$19*100</f>
        <v>0.3949877417597385</v>
      </c>
      <c r="GC11" s="54">
        <v>28</v>
      </c>
      <c r="GD11" s="132">
        <f t="shared" ref="GD11:GD12" si="124">GC11/GC$19*100</f>
        <v>0.56554231468390226</v>
      </c>
      <c r="GE11" s="170">
        <v>0</v>
      </c>
      <c r="GF11" s="176">
        <f t="shared" si="27"/>
        <v>57</v>
      </c>
      <c r="GG11" s="134">
        <f t="shared" ref="GG11:GG12" si="125">GF11/GF$19*100</f>
        <v>0.46364080039043437</v>
      </c>
      <c r="GH11" s="58">
        <v>23</v>
      </c>
      <c r="GI11" s="132">
        <f t="shared" ref="GI11:GI12" si="126">GH11/GH$19*100</f>
        <v>0.32693674484719265</v>
      </c>
      <c r="GJ11" s="54">
        <v>23</v>
      </c>
      <c r="GK11" s="132">
        <f t="shared" ref="GK11:GK12" si="127">GJ11/GJ$19*100</f>
        <v>0.49250535331905781</v>
      </c>
      <c r="GL11" s="170">
        <v>0</v>
      </c>
      <c r="GM11" s="176">
        <f t="shared" si="28"/>
        <v>46</v>
      </c>
      <c r="GN11" s="134">
        <f t="shared" ref="GN11:GN12" si="128">GM11/GM$19*100</f>
        <v>0.39296087476507774</v>
      </c>
      <c r="GO11" s="58">
        <v>22</v>
      </c>
      <c r="GP11" s="132">
        <f t="shared" ref="GP11:GP12" si="129">GO11/GO$19*100</f>
        <v>0.32655484637078819</v>
      </c>
      <c r="GQ11" s="54">
        <v>15</v>
      </c>
      <c r="GR11" s="132">
        <f t="shared" ref="GR11:GR12" si="130">GQ11/GQ$19*100</f>
        <v>0.33467202141900937</v>
      </c>
      <c r="GS11" s="170">
        <v>0</v>
      </c>
      <c r="GT11" s="176">
        <f t="shared" si="29"/>
        <v>37</v>
      </c>
      <c r="GU11" s="134">
        <f t="shared" ref="GU11:GU12" si="131">GT11/GT$19*100</f>
        <v>0.32976827094474154</v>
      </c>
      <c r="GV11" s="58">
        <v>22</v>
      </c>
      <c r="GW11" s="132">
        <f t="shared" ref="GW11:GW12" si="132">GV11/GV$19*100</f>
        <v>0.33137520710950447</v>
      </c>
      <c r="GX11" s="54">
        <v>15</v>
      </c>
      <c r="GY11" s="132">
        <f t="shared" ref="GY11:GY12" si="133">GX11/GX$19*100</f>
        <v>0.33890646181653861</v>
      </c>
      <c r="GZ11" s="170">
        <v>0</v>
      </c>
      <c r="HA11" s="176">
        <f t="shared" si="30"/>
        <v>37</v>
      </c>
      <c r="HB11" s="134">
        <f t="shared" ref="HB11:HB12" si="134">HA11/HA$19*100</f>
        <v>0.33435749141514548</v>
      </c>
      <c r="HC11" s="58">
        <v>20</v>
      </c>
      <c r="HD11" s="132">
        <f t="shared" ref="HD11:HD12" si="135">HC11/HC$19*100</f>
        <v>0.34264176803152308</v>
      </c>
      <c r="HE11" s="54">
        <v>15</v>
      </c>
      <c r="HF11" s="132">
        <f t="shared" ref="HF11:HF12" si="136">HE11/HE$19*100</f>
        <v>0.40246847330292462</v>
      </c>
      <c r="HG11" s="170">
        <v>0</v>
      </c>
      <c r="HH11" s="176">
        <f t="shared" si="31"/>
        <v>35</v>
      </c>
      <c r="HI11" s="134">
        <f t="shared" ref="HI11:HI12" si="137">HH11/HH$19*100</f>
        <v>0.36595566708490168</v>
      </c>
      <c r="HJ11" s="58">
        <v>15</v>
      </c>
      <c r="HK11" s="132">
        <f t="shared" ref="HK11:HK12" si="138">HJ11/HJ$19*100</f>
        <v>0.34005894355021538</v>
      </c>
      <c r="HL11" s="54">
        <v>9</v>
      </c>
      <c r="HM11" s="132">
        <f t="shared" ref="HM11:HM12" si="139">HL11/HL$19*100</f>
        <v>0.31590031590031586</v>
      </c>
      <c r="HN11" s="170">
        <v>0</v>
      </c>
      <c r="HO11" s="176">
        <f t="shared" si="32"/>
        <v>24</v>
      </c>
      <c r="HP11" s="134">
        <f t="shared" ref="HP11:HP12" si="140">HO11/HO$19*100</f>
        <v>0.33057851239669422</v>
      </c>
      <c r="HQ11" s="58">
        <v>15</v>
      </c>
      <c r="HR11" s="132">
        <f t="shared" ref="HR11" si="141">HQ11/HQ$19*100</f>
        <v>0.34682080924855491</v>
      </c>
      <c r="HS11" s="54">
        <v>9</v>
      </c>
      <c r="HT11" s="132">
        <f t="shared" ref="HT11:HW11" si="142">HS11/HS$19*100</f>
        <v>0.3236245954692557</v>
      </c>
      <c r="HU11" s="170">
        <v>0</v>
      </c>
      <c r="HV11" s="176">
        <f t="shared" si="33"/>
        <v>24</v>
      </c>
      <c r="HW11" s="134">
        <f t="shared" si="142"/>
        <v>0.33774275260343373</v>
      </c>
      <c r="HX11" s="58">
        <v>15</v>
      </c>
      <c r="HY11" s="132">
        <f t="shared" ref="HY11" si="143">HX11/HX$19*100</f>
        <v>0.36549707602339176</v>
      </c>
      <c r="HZ11" s="54">
        <v>9</v>
      </c>
      <c r="IA11" s="132">
        <f t="shared" ref="IA11" si="144">HZ11/HZ$19*100</f>
        <v>0.33936651583710409</v>
      </c>
      <c r="IB11" s="170">
        <v>0</v>
      </c>
      <c r="IC11" s="176">
        <f t="shared" si="0"/>
        <v>24</v>
      </c>
      <c r="ID11" s="134">
        <f t="shared" ref="ID11" si="145">IC11/IC$19*100</f>
        <v>0.35523978685612789</v>
      </c>
      <c r="IE11" s="58">
        <v>15</v>
      </c>
      <c r="IF11" s="132">
        <f t="shared" ref="IF11" si="146">IE11/IE$19*100</f>
        <v>0.40816326530612246</v>
      </c>
      <c r="IG11" s="54">
        <v>8</v>
      </c>
      <c r="IH11" s="132">
        <f t="shared" ref="IH11" si="147">IG11/IG$19*100</f>
        <v>0.35890533871691338</v>
      </c>
      <c r="II11" s="170">
        <v>0</v>
      </c>
      <c r="IJ11" s="176">
        <f t="shared" si="34"/>
        <v>23</v>
      </c>
      <c r="IK11" s="132">
        <f t="shared" ref="IK11" si="148">IJ11/IJ$19*100</f>
        <v>0.38956639566395662</v>
      </c>
      <c r="IL11" s="58">
        <v>12</v>
      </c>
      <c r="IM11" s="132">
        <f t="shared" ref="IM11" si="149">IL11/IL$19*100</f>
        <v>0.38083148206918438</v>
      </c>
      <c r="IN11" s="54">
        <v>8</v>
      </c>
      <c r="IO11" s="132">
        <f t="shared" ref="IO11" si="150">IN11/IN$19*100</f>
        <v>0.4378762999452655</v>
      </c>
      <c r="IP11" s="170">
        <v>0</v>
      </c>
      <c r="IQ11" s="176">
        <f t="shared" si="35"/>
        <v>20</v>
      </c>
      <c r="IR11" s="134">
        <f t="shared" ref="IR11" si="151">IQ11/IQ$19*100</f>
        <v>0.40176777822418641</v>
      </c>
      <c r="IS11" s="58">
        <v>12</v>
      </c>
      <c r="IT11" s="132">
        <f t="shared" ref="IT11" si="152">IS11/IS$19*100</f>
        <v>0.38338658146964855</v>
      </c>
      <c r="IU11" s="54">
        <v>8</v>
      </c>
      <c r="IV11" s="132">
        <f t="shared" ref="IV11" si="153">IU11/IU$19*100</f>
        <v>0.44223327805417356</v>
      </c>
      <c r="IW11" s="170">
        <v>0</v>
      </c>
      <c r="IX11" s="176">
        <f t="shared" si="36"/>
        <v>20</v>
      </c>
      <c r="IY11" s="134">
        <f t="shared" ref="IY11" si="154">IX11/IX$19*100</f>
        <v>0.40494027130998178</v>
      </c>
      <c r="IZ11" s="58">
        <v>12</v>
      </c>
      <c r="JA11" s="132">
        <f t="shared" ref="JA11" si="155">IZ11/IZ$19*100</f>
        <v>0.4024144869215292</v>
      </c>
      <c r="JB11" s="54">
        <v>8</v>
      </c>
      <c r="JC11" s="132">
        <f t="shared" ref="JC11" si="156">JB11/JB$19*100</f>
        <v>0.46457607433217191</v>
      </c>
      <c r="JD11" s="170">
        <v>0</v>
      </c>
      <c r="JE11" s="176">
        <f t="shared" si="37"/>
        <v>20</v>
      </c>
      <c r="JF11" s="134">
        <f t="shared" ref="JF11" si="157">JE11/JE$19*100</f>
        <v>0.42517006802721091</v>
      </c>
      <c r="JG11" s="58">
        <v>12</v>
      </c>
      <c r="JH11" s="132">
        <f t="shared" ref="JH11" si="158">JG11/JG$19*100</f>
        <v>0.41768186564566656</v>
      </c>
      <c r="JI11" s="54">
        <v>7</v>
      </c>
      <c r="JJ11" s="132">
        <f t="shared" ref="JJ11" si="159">JI11/JI$19*100</f>
        <v>0.42449969678593086</v>
      </c>
      <c r="JK11" s="170">
        <v>0</v>
      </c>
      <c r="JL11" s="176">
        <f t="shared" si="38"/>
        <v>19</v>
      </c>
      <c r="JM11" s="134">
        <f t="shared" ref="JM11" si="160">JL11/JL$19*100</f>
        <v>0.42016806722689076</v>
      </c>
      <c r="JN11" s="58">
        <v>7</v>
      </c>
      <c r="JO11" s="132">
        <f t="shared" ref="JO11" si="161">JN11/JN$19*100</f>
        <v>0.32786885245901637</v>
      </c>
      <c r="JP11" s="54">
        <v>7</v>
      </c>
      <c r="JQ11" s="132">
        <f t="shared" ref="JQ11" si="162">JP11/JP$19*100</f>
        <v>0.55511498810467885</v>
      </c>
      <c r="JR11" s="170">
        <v>0</v>
      </c>
      <c r="JS11" s="176">
        <f t="shared" si="39"/>
        <v>14</v>
      </c>
      <c r="JT11" s="134">
        <f t="shared" ref="JT11" si="163">JS11/JS$19*100</f>
        <v>0.4122497055359246</v>
      </c>
      <c r="JU11" s="54">
        <v>7</v>
      </c>
      <c r="JV11" s="132">
        <f t="shared" ref="JV11" si="164">JU11/JU$19*100</f>
        <v>0.33285782215882076</v>
      </c>
      <c r="JW11" s="54">
        <v>6</v>
      </c>
      <c r="JX11" s="132">
        <f t="shared" ref="JX11" si="165">JW11/JW$19*100</f>
        <v>0.48504446240905419</v>
      </c>
      <c r="JY11" s="170">
        <v>0</v>
      </c>
      <c r="JZ11" s="176">
        <f t="shared" si="40"/>
        <v>13</v>
      </c>
      <c r="KA11" s="132">
        <f t="shared" ref="KA11" si="166">JZ11/JZ$19*100</f>
        <v>0.38957147138148041</v>
      </c>
      <c r="KB11" s="58">
        <v>5</v>
      </c>
      <c r="KC11" s="132">
        <f t="shared" ref="KC11" si="167">KB11/KB$19*100</f>
        <v>0.28425241614553726</v>
      </c>
      <c r="KD11" s="54">
        <v>5</v>
      </c>
      <c r="KE11" s="132">
        <f t="shared" ref="KE11" si="168">KD11/KD$19*100</f>
        <v>0.48828125</v>
      </c>
      <c r="KF11" s="170">
        <v>0</v>
      </c>
      <c r="KG11" s="176">
        <f t="shared" si="41"/>
        <v>10</v>
      </c>
      <c r="KH11" s="134">
        <f t="shared" ref="KH11" si="169">KG11/KG$19*100</f>
        <v>0.35919540229885055</v>
      </c>
      <c r="KI11" s="58">
        <v>5</v>
      </c>
      <c r="KJ11" s="132">
        <f t="shared" ref="KJ11" si="170">KI11/KI$19*100</f>
        <v>0.29171528588098017</v>
      </c>
      <c r="KK11" s="54">
        <v>5</v>
      </c>
      <c r="KL11" s="132">
        <f t="shared" ref="KL11" si="171">KK11/KK$19*100</f>
        <v>0.49504950495049505</v>
      </c>
      <c r="KM11" s="170">
        <v>0</v>
      </c>
      <c r="KN11" s="176">
        <f t="shared" si="42"/>
        <v>10</v>
      </c>
      <c r="KO11" s="134">
        <f t="shared" ref="KO11" si="172">KN11/KN$19*100</f>
        <v>0.36589828027808269</v>
      </c>
      <c r="KP11" s="58">
        <v>3</v>
      </c>
      <c r="KQ11" s="132">
        <f t="shared" ref="KQ11" si="173">KP11/KP$19*100</f>
        <v>0.33632286995515698</v>
      </c>
      <c r="KR11" s="54">
        <v>4</v>
      </c>
      <c r="KS11" s="132">
        <f t="shared" ref="KS11" si="174">KR11/KR$19*100</f>
        <v>0.72727272727272729</v>
      </c>
      <c r="KT11" s="170">
        <v>0</v>
      </c>
      <c r="KU11" s="176">
        <f t="shared" si="43"/>
        <v>7</v>
      </c>
      <c r="KV11" s="134">
        <f t="shared" ref="KV11" si="175">KU11/KU$19*100</f>
        <v>0.48543689320388345</v>
      </c>
      <c r="KW11" s="54">
        <v>9</v>
      </c>
      <c r="KX11" s="132">
        <f t="shared" ref="KX11" si="176">KW11/KW$19*100</f>
        <v>1.0588235294117647</v>
      </c>
      <c r="KY11" s="54">
        <v>10</v>
      </c>
      <c r="KZ11" s="132">
        <f t="shared" ref="KZ11" si="177">KY11/KY$19*100</f>
        <v>1.9342359767891684</v>
      </c>
      <c r="LA11" s="170">
        <v>0</v>
      </c>
      <c r="LB11" s="176">
        <f t="shared" si="44"/>
        <v>19</v>
      </c>
      <c r="LC11" s="134">
        <f t="shared" ref="LC11" si="178">LB11/LB$19*100</f>
        <v>1.3899049012435991</v>
      </c>
      <c r="LD11" s="58">
        <v>9</v>
      </c>
      <c r="LE11" s="132">
        <f t="shared" ref="LE11" si="179">LD11/LD$19*100</f>
        <v>1.0869565217391304</v>
      </c>
      <c r="LF11" s="54">
        <v>10</v>
      </c>
      <c r="LG11" s="132">
        <f t="shared" ref="LG11" si="180">LF11/LF$19*100</f>
        <v>2.0080321285140563</v>
      </c>
      <c r="LH11" s="170">
        <v>0</v>
      </c>
      <c r="LI11" s="176">
        <f t="shared" si="45"/>
        <v>19</v>
      </c>
      <c r="LJ11" s="134">
        <f t="shared" ref="LJ11" si="181">LI11/LI$19*100</f>
        <v>1.4328808446455505</v>
      </c>
      <c r="LK11" s="58">
        <v>7</v>
      </c>
      <c r="LL11" s="132">
        <f t="shared" ref="LL11" si="182">LK11/LK$19*100</f>
        <v>1.192504258943782</v>
      </c>
      <c r="LM11" s="54">
        <v>3</v>
      </c>
      <c r="LN11" s="132">
        <f t="shared" ref="LN11" si="183">LM11/LM$19*100</f>
        <v>0.90634441087613304</v>
      </c>
      <c r="LO11" s="170">
        <v>0</v>
      </c>
      <c r="LP11" s="55">
        <v>10</v>
      </c>
      <c r="LQ11" s="134">
        <f t="shared" ref="LQ11" si="184">LP11/LP$19*100</f>
        <v>1.0893246187363834</v>
      </c>
      <c r="LR11" s="58">
        <v>6</v>
      </c>
      <c r="LS11" s="132">
        <f t="shared" ref="LS11" si="185">LR11/LR$19*100</f>
        <v>1.079136690647482</v>
      </c>
      <c r="LT11" s="54">
        <v>3</v>
      </c>
      <c r="LU11" s="132">
        <f t="shared" ref="LU11" si="186">LT11/LT$19*100</f>
        <v>0.95238095238095244</v>
      </c>
      <c r="LV11" s="170">
        <v>0</v>
      </c>
      <c r="LW11" s="55">
        <v>9</v>
      </c>
      <c r="LX11" s="134">
        <f t="shared" ref="LX11" si="187">LW11/LW$19*100</f>
        <v>1.0332950631458095</v>
      </c>
      <c r="LY11" s="54">
        <v>6</v>
      </c>
      <c r="LZ11" s="132">
        <f t="shared" ref="LZ11" si="188">LY11/LY$19*100</f>
        <v>1.1583011583011582</v>
      </c>
      <c r="MA11" s="54">
        <v>3</v>
      </c>
      <c r="MB11" s="132">
        <f>MA11/MA$19*100</f>
        <v>1.0452961672473868</v>
      </c>
      <c r="MC11" s="170">
        <v>0</v>
      </c>
      <c r="MD11" s="55">
        <v>9</v>
      </c>
      <c r="ME11" s="134">
        <f t="shared" ref="ME11" si="189">MD11/MD$19*100</f>
        <v>1.1180124223602486</v>
      </c>
    </row>
    <row r="12" spans="1:343">
      <c r="A12" s="20" t="s">
        <v>9</v>
      </c>
      <c r="B12" s="61">
        <v>3943490</v>
      </c>
      <c r="C12" s="132">
        <f t="shared" si="46"/>
        <v>17.079230637068829</v>
      </c>
      <c r="D12" s="22">
        <v>3869686</v>
      </c>
      <c r="E12" s="132">
        <f t="shared" si="46"/>
        <v>16.11630099963325</v>
      </c>
      <c r="F12" s="22">
        <f t="shared" si="1"/>
        <v>7813176</v>
      </c>
      <c r="G12" s="132">
        <f t="shared" ref="G12" si="190">F12/F$19*100</f>
        <v>16.588344959739722</v>
      </c>
      <c r="H12" s="58">
        <v>140</v>
      </c>
      <c r="I12" s="132">
        <f t="shared" si="48"/>
        <v>1.2060647829083391</v>
      </c>
      <c r="J12" s="54">
        <v>77</v>
      </c>
      <c r="K12" s="132">
        <f t="shared" si="49"/>
        <v>0.86245519713261642</v>
      </c>
      <c r="L12" s="170">
        <v>0</v>
      </c>
      <c r="M12" s="176">
        <f t="shared" si="2"/>
        <v>217</v>
      </c>
      <c r="N12" s="134">
        <f t="shared" si="50"/>
        <v>1.055858310626703</v>
      </c>
      <c r="O12" s="58">
        <v>131</v>
      </c>
      <c r="P12" s="132">
        <f t="shared" si="51"/>
        <v>1.1967842134112918</v>
      </c>
      <c r="Q12" s="54">
        <v>70</v>
      </c>
      <c r="R12" s="132">
        <f t="shared" si="52"/>
        <v>0.84951456310679607</v>
      </c>
      <c r="S12" s="170">
        <v>0</v>
      </c>
      <c r="T12" s="176">
        <f t="shared" si="3"/>
        <v>201</v>
      </c>
      <c r="U12" s="134">
        <f t="shared" si="53"/>
        <v>1.0476389033670386</v>
      </c>
      <c r="V12" s="58">
        <v>131</v>
      </c>
      <c r="W12" s="132">
        <f t="shared" si="54"/>
        <v>1.1977690408704398</v>
      </c>
      <c r="X12" s="54">
        <v>70</v>
      </c>
      <c r="Y12" s="132">
        <f t="shared" si="55"/>
        <v>0.85003035822707951</v>
      </c>
      <c r="Z12" s="170">
        <v>0</v>
      </c>
      <c r="AA12" s="176">
        <f t="shared" si="4"/>
        <v>201</v>
      </c>
      <c r="AB12" s="134">
        <f t="shared" si="56"/>
        <v>1.0484039223868142</v>
      </c>
      <c r="AC12" s="58">
        <v>131</v>
      </c>
      <c r="AD12" s="132">
        <f t="shared" si="57"/>
        <v>1.198207262416537</v>
      </c>
      <c r="AE12" s="54">
        <v>70</v>
      </c>
      <c r="AF12" s="132">
        <f t="shared" si="58"/>
        <v>0.85137436146922896</v>
      </c>
      <c r="AG12" s="170">
        <v>0</v>
      </c>
      <c r="AH12" s="176">
        <f t="shared" si="5"/>
        <v>201</v>
      </c>
      <c r="AI12" s="134">
        <f t="shared" si="59"/>
        <v>1.0493343774471418</v>
      </c>
      <c r="AJ12" s="58">
        <v>129</v>
      </c>
      <c r="AK12" s="132">
        <f t="shared" si="60"/>
        <v>1.1966604823747682</v>
      </c>
      <c r="AL12" s="54">
        <v>71</v>
      </c>
      <c r="AM12" s="132">
        <f t="shared" si="61"/>
        <v>0.880238036201339</v>
      </c>
      <c r="AN12" s="170">
        <v>0</v>
      </c>
      <c r="AO12" s="176">
        <f t="shared" si="6"/>
        <v>200</v>
      </c>
      <c r="AP12" s="134">
        <f t="shared" si="62"/>
        <v>1.0612331529236974</v>
      </c>
      <c r="AQ12" s="58">
        <v>127</v>
      </c>
      <c r="AR12" s="132">
        <f t="shared" si="63"/>
        <v>1.1800780524066159</v>
      </c>
      <c r="AS12" s="54">
        <v>71</v>
      </c>
      <c r="AT12" s="132">
        <f t="shared" si="64"/>
        <v>0.88133068520357494</v>
      </c>
      <c r="AU12" s="170">
        <v>0</v>
      </c>
      <c r="AV12" s="176">
        <f t="shared" si="7"/>
        <v>198</v>
      </c>
      <c r="AW12" s="134">
        <f t="shared" si="65"/>
        <v>1.0521840790732278</v>
      </c>
      <c r="AX12" s="58">
        <v>125</v>
      </c>
      <c r="AY12" s="132">
        <f t="shared" si="66"/>
        <v>1.1672425063031096</v>
      </c>
      <c r="AZ12" s="54">
        <v>72</v>
      </c>
      <c r="BA12" s="132">
        <f t="shared" si="67"/>
        <v>0.89853987270685132</v>
      </c>
      <c r="BB12" s="170">
        <v>0</v>
      </c>
      <c r="BC12" s="176">
        <f t="shared" si="8"/>
        <v>197</v>
      </c>
      <c r="BD12" s="134">
        <f t="shared" si="68"/>
        <v>1.0522380087597478</v>
      </c>
      <c r="BE12" s="58">
        <v>119</v>
      </c>
      <c r="BF12" s="132">
        <f t="shared" si="69"/>
        <v>1.1298898594758831</v>
      </c>
      <c r="BG12" s="54">
        <v>71</v>
      </c>
      <c r="BH12" s="132">
        <f t="shared" si="70"/>
        <v>0.8999873241221954</v>
      </c>
      <c r="BI12" s="170">
        <v>0</v>
      </c>
      <c r="BJ12" s="176">
        <f t="shared" si="9"/>
        <v>190</v>
      </c>
      <c r="BK12" s="134">
        <f t="shared" si="71"/>
        <v>1.0314315183757667</v>
      </c>
      <c r="BL12" s="58">
        <v>115</v>
      </c>
      <c r="BM12" s="132">
        <f t="shared" si="72"/>
        <v>1.1421193763035058</v>
      </c>
      <c r="BN12" s="54">
        <v>71</v>
      </c>
      <c r="BO12" s="132">
        <f t="shared" si="73"/>
        <v>0.95687331536388143</v>
      </c>
      <c r="BP12" s="170">
        <v>0</v>
      </c>
      <c r="BQ12" s="176">
        <f t="shared" si="10"/>
        <v>186</v>
      </c>
      <c r="BR12" s="134">
        <f t="shared" si="74"/>
        <v>1.0635256446909487</v>
      </c>
      <c r="BS12" s="58">
        <v>114</v>
      </c>
      <c r="BT12" s="132">
        <f t="shared" si="75"/>
        <v>1.1336515513126491</v>
      </c>
      <c r="BU12" s="54">
        <v>71</v>
      </c>
      <c r="BV12" s="132">
        <f t="shared" si="76"/>
        <v>0.95894111291193951</v>
      </c>
      <c r="BW12" s="170">
        <v>0</v>
      </c>
      <c r="BX12" s="176">
        <f t="shared" si="11"/>
        <v>185</v>
      </c>
      <c r="BY12" s="134">
        <f t="shared" si="77"/>
        <v>1.0595647193585338</v>
      </c>
      <c r="BZ12" s="58">
        <v>113</v>
      </c>
      <c r="CA12" s="132">
        <f t="shared" si="78"/>
        <v>1.1335138930685125</v>
      </c>
      <c r="CB12" s="54">
        <v>70</v>
      </c>
      <c r="CC12" s="132">
        <f t="shared" si="79"/>
        <v>0.96167055914273947</v>
      </c>
      <c r="CD12" s="170">
        <v>0</v>
      </c>
      <c r="CE12" s="176">
        <f t="shared" si="12"/>
        <v>183</v>
      </c>
      <c r="CF12" s="134">
        <f t="shared" si="80"/>
        <v>1.0609925788497216</v>
      </c>
      <c r="CG12" s="58">
        <v>113</v>
      </c>
      <c r="CH12" s="132">
        <f t="shared" si="81"/>
        <v>1.1362493715434892</v>
      </c>
      <c r="CI12" s="54">
        <v>70</v>
      </c>
      <c r="CJ12" s="132">
        <f t="shared" si="82"/>
        <v>0.96631695196024303</v>
      </c>
      <c r="CK12" s="170">
        <v>0</v>
      </c>
      <c r="CL12" s="176">
        <f t="shared" si="13"/>
        <v>183</v>
      </c>
      <c r="CM12" s="134">
        <f t="shared" si="83"/>
        <v>1.0646343591831986</v>
      </c>
      <c r="CN12" s="58">
        <v>113</v>
      </c>
      <c r="CO12" s="132">
        <f t="shared" si="84"/>
        <v>1.1368209255533199</v>
      </c>
      <c r="CP12" s="54">
        <v>70</v>
      </c>
      <c r="CQ12" s="132">
        <f t="shared" si="85"/>
        <v>0.96711798839458418</v>
      </c>
      <c r="CR12" s="170">
        <v>0</v>
      </c>
      <c r="CS12" s="176">
        <f t="shared" si="14"/>
        <v>183</v>
      </c>
      <c r="CT12" s="134">
        <f t="shared" si="86"/>
        <v>1.0653161019909188</v>
      </c>
      <c r="CU12" s="58">
        <v>113</v>
      </c>
      <c r="CV12" s="132">
        <f t="shared" si="87"/>
        <v>1.1395724082291245</v>
      </c>
      <c r="CW12" s="54">
        <v>69</v>
      </c>
      <c r="CX12" s="132">
        <f t="shared" si="88"/>
        <v>0.95528173888965795</v>
      </c>
      <c r="CY12" s="170">
        <v>0</v>
      </c>
      <c r="CZ12" s="176">
        <f t="shared" si="15"/>
        <v>182</v>
      </c>
      <c r="DA12" s="134">
        <f t="shared" si="89"/>
        <v>1.0619055954256373</v>
      </c>
      <c r="DB12" s="58">
        <v>111</v>
      </c>
      <c r="DC12" s="132">
        <f t="shared" si="90"/>
        <v>1.1452744531572432</v>
      </c>
      <c r="DD12" s="54">
        <v>64</v>
      </c>
      <c r="DE12" s="132">
        <f t="shared" si="91"/>
        <v>0.90793020286565462</v>
      </c>
      <c r="DF12" s="170">
        <v>0</v>
      </c>
      <c r="DG12" s="176">
        <f t="shared" si="16"/>
        <v>175</v>
      </c>
      <c r="DH12" s="134">
        <f t="shared" si="92"/>
        <v>1.045337793441252</v>
      </c>
      <c r="DI12" s="58">
        <v>110</v>
      </c>
      <c r="DJ12" s="132">
        <f t="shared" si="93"/>
        <v>1.138009517897786</v>
      </c>
      <c r="DK12" s="54">
        <v>64</v>
      </c>
      <c r="DL12" s="132">
        <f t="shared" si="94"/>
        <v>0.91246079270031377</v>
      </c>
      <c r="DM12" s="170">
        <v>0</v>
      </c>
      <c r="DN12" s="176">
        <f t="shared" si="17"/>
        <v>174</v>
      </c>
      <c r="DO12" s="134">
        <f t="shared" si="95"/>
        <v>1.0431654676258995</v>
      </c>
      <c r="DP12" s="58">
        <v>110</v>
      </c>
      <c r="DQ12" s="132">
        <f t="shared" si="96"/>
        <v>1.1472674176053399</v>
      </c>
      <c r="DR12" s="54">
        <v>64</v>
      </c>
      <c r="DS12" s="132">
        <f t="shared" si="97"/>
        <v>0.92365420695627065</v>
      </c>
      <c r="DT12" s="170">
        <v>0</v>
      </c>
      <c r="DU12" s="176">
        <f t="shared" si="18"/>
        <v>174</v>
      </c>
      <c r="DV12" s="134">
        <f t="shared" si="98"/>
        <v>1.053460071441545</v>
      </c>
      <c r="DW12" s="58">
        <v>110</v>
      </c>
      <c r="DX12" s="132">
        <f t="shared" si="99"/>
        <v>1.1827956989247312</v>
      </c>
      <c r="DY12" s="54">
        <v>62</v>
      </c>
      <c r="DZ12" s="132">
        <f t="shared" si="100"/>
        <v>0.93149038461538458</v>
      </c>
      <c r="EA12" s="170">
        <v>0</v>
      </c>
      <c r="EB12" s="176">
        <f t="shared" si="19"/>
        <v>172</v>
      </c>
      <c r="EC12" s="134">
        <f t="shared" si="101"/>
        <v>1.0779644021057908</v>
      </c>
      <c r="ED12" s="58">
        <v>110</v>
      </c>
      <c r="EE12" s="132">
        <f t="shared" si="102"/>
        <v>1.1877766979807796</v>
      </c>
      <c r="EF12" s="54">
        <v>62</v>
      </c>
      <c r="EG12" s="132">
        <f t="shared" si="103"/>
        <v>0.94053398058252424</v>
      </c>
      <c r="EH12" s="170">
        <v>0</v>
      </c>
      <c r="EI12" s="176">
        <f t="shared" si="20"/>
        <v>172</v>
      </c>
      <c r="EJ12" s="134">
        <f t="shared" si="104"/>
        <v>1.0849681448306314</v>
      </c>
      <c r="EK12" s="58">
        <v>110</v>
      </c>
      <c r="EL12" s="132">
        <f t="shared" si="105"/>
        <v>1.1929291833857498</v>
      </c>
      <c r="EM12" s="54">
        <v>60</v>
      </c>
      <c r="EN12" s="132">
        <f t="shared" si="106"/>
        <v>0.9170105456212746</v>
      </c>
      <c r="EO12" s="170">
        <v>0</v>
      </c>
      <c r="EP12" s="176">
        <f t="shared" si="21"/>
        <v>170</v>
      </c>
      <c r="EQ12" s="134">
        <f t="shared" si="107"/>
        <v>1.0784064958132453</v>
      </c>
      <c r="ER12" s="58">
        <v>98</v>
      </c>
      <c r="ES12" s="132">
        <f t="shared" si="108"/>
        <v>1.1407286695378887</v>
      </c>
      <c r="ET12" s="54">
        <v>57</v>
      </c>
      <c r="EU12" s="132">
        <f t="shared" si="109"/>
        <v>0.93811718235681363</v>
      </c>
      <c r="EV12" s="170">
        <v>0</v>
      </c>
      <c r="EW12" s="176">
        <f t="shared" si="22"/>
        <v>155</v>
      </c>
      <c r="EX12" s="134">
        <f t="shared" si="110"/>
        <v>1.0567941637690053</v>
      </c>
      <c r="EY12" s="58">
        <v>98</v>
      </c>
      <c r="EZ12" s="132">
        <f t="shared" si="111"/>
        <v>1.1437908496732025</v>
      </c>
      <c r="FA12" s="54">
        <v>57</v>
      </c>
      <c r="FB12" s="132">
        <f t="shared" si="112"/>
        <v>0.94043887147335425</v>
      </c>
      <c r="FC12" s="170">
        <v>0</v>
      </c>
      <c r="FD12" s="176">
        <f t="shared" si="23"/>
        <v>155</v>
      </c>
      <c r="FE12" s="134">
        <f t="shared" si="113"/>
        <v>1.0595392713104108</v>
      </c>
      <c r="FF12" s="58">
        <v>89</v>
      </c>
      <c r="FG12" s="132">
        <f t="shared" si="114"/>
        <v>1.1512094166343294</v>
      </c>
      <c r="FH12" s="54">
        <v>49</v>
      </c>
      <c r="FI12" s="132">
        <f t="shared" si="115"/>
        <v>0.91179754372906585</v>
      </c>
      <c r="FJ12" s="170">
        <v>0</v>
      </c>
      <c r="FK12" s="176">
        <f t="shared" si="24"/>
        <v>138</v>
      </c>
      <c r="FL12" s="134">
        <f t="shared" si="116"/>
        <v>1.0530331934376194</v>
      </c>
      <c r="FM12" s="58">
        <v>89</v>
      </c>
      <c r="FN12" s="132">
        <f t="shared" si="117"/>
        <v>1.1528497409326426</v>
      </c>
      <c r="FO12" s="54">
        <v>49</v>
      </c>
      <c r="FP12" s="132">
        <f t="shared" si="118"/>
        <v>0.91452034341172084</v>
      </c>
      <c r="FQ12" s="170">
        <v>0</v>
      </c>
      <c r="FR12" s="176">
        <f t="shared" si="25"/>
        <v>138</v>
      </c>
      <c r="FS12" s="134">
        <f t="shared" si="119"/>
        <v>1.055207218229087</v>
      </c>
      <c r="FT12" s="58">
        <v>89</v>
      </c>
      <c r="FU12" s="132">
        <f t="shared" si="120"/>
        <v>1.1855601438657253</v>
      </c>
      <c r="FV12" s="54">
        <v>49</v>
      </c>
      <c r="FW12" s="132">
        <f t="shared" si="121"/>
        <v>0.95572459527989084</v>
      </c>
      <c r="FX12" s="170">
        <v>0</v>
      </c>
      <c r="FY12" s="176">
        <f t="shared" si="26"/>
        <v>138</v>
      </c>
      <c r="FZ12" s="134">
        <f t="shared" si="122"/>
        <v>1.092290644293177</v>
      </c>
      <c r="GA12" s="58">
        <v>90</v>
      </c>
      <c r="GB12" s="132">
        <f t="shared" si="123"/>
        <v>1.2258240261509126</v>
      </c>
      <c r="GC12" s="54">
        <v>54</v>
      </c>
      <c r="GD12" s="132">
        <f t="shared" si="124"/>
        <v>1.0906887497475257</v>
      </c>
      <c r="GE12" s="170">
        <v>0</v>
      </c>
      <c r="GF12" s="176">
        <f t="shared" si="27"/>
        <v>144</v>
      </c>
      <c r="GG12" s="134">
        <f t="shared" si="125"/>
        <v>1.171303074670571</v>
      </c>
      <c r="GH12" s="58">
        <v>86</v>
      </c>
      <c r="GI12" s="132">
        <f t="shared" si="126"/>
        <v>1.2224591329068941</v>
      </c>
      <c r="GJ12" s="54">
        <v>48</v>
      </c>
      <c r="GK12" s="132">
        <f t="shared" si="127"/>
        <v>1.0278372591006424</v>
      </c>
      <c r="GL12" s="170">
        <v>0</v>
      </c>
      <c r="GM12" s="176">
        <f t="shared" si="28"/>
        <v>134</v>
      </c>
      <c r="GN12" s="134">
        <f t="shared" si="128"/>
        <v>1.144712113446096</v>
      </c>
      <c r="GO12" s="58">
        <v>79</v>
      </c>
      <c r="GP12" s="132">
        <f t="shared" si="129"/>
        <v>1.1726287665132848</v>
      </c>
      <c r="GQ12" s="54">
        <v>42</v>
      </c>
      <c r="GR12" s="132">
        <f t="shared" si="130"/>
        <v>0.93708165997322623</v>
      </c>
      <c r="GS12" s="170">
        <v>0</v>
      </c>
      <c r="GT12" s="176">
        <f t="shared" si="29"/>
        <v>121</v>
      </c>
      <c r="GU12" s="134">
        <f t="shared" si="131"/>
        <v>1.0784313725490196</v>
      </c>
      <c r="GV12" s="58">
        <v>76</v>
      </c>
      <c r="GW12" s="132">
        <f t="shared" si="132"/>
        <v>1.1447507154691972</v>
      </c>
      <c r="GX12" s="54">
        <v>42</v>
      </c>
      <c r="GY12" s="132">
        <f t="shared" si="133"/>
        <v>0.94893809308630817</v>
      </c>
      <c r="GZ12" s="170">
        <v>0</v>
      </c>
      <c r="HA12" s="176">
        <f t="shared" si="30"/>
        <v>118</v>
      </c>
      <c r="HB12" s="134">
        <f t="shared" si="134"/>
        <v>1.0663292969455991</v>
      </c>
      <c r="HC12" s="58">
        <v>70</v>
      </c>
      <c r="HD12" s="132">
        <f t="shared" si="135"/>
        <v>1.1992461881103307</v>
      </c>
      <c r="HE12" s="54">
        <v>39</v>
      </c>
      <c r="HF12" s="132">
        <f t="shared" si="136"/>
        <v>1.0464180305876041</v>
      </c>
      <c r="HG12" s="170">
        <v>0</v>
      </c>
      <c r="HH12" s="176">
        <f t="shared" si="31"/>
        <v>109</v>
      </c>
      <c r="HI12" s="134">
        <f t="shared" si="137"/>
        <v>1.1396905060644082</v>
      </c>
      <c r="HJ12" s="58">
        <v>48</v>
      </c>
      <c r="HK12" s="132">
        <f t="shared" si="138"/>
        <v>1.0881886193606891</v>
      </c>
      <c r="HL12" s="54">
        <v>26</v>
      </c>
      <c r="HM12" s="132">
        <f t="shared" si="139"/>
        <v>0.91260091260091258</v>
      </c>
      <c r="HN12" s="170">
        <v>0</v>
      </c>
      <c r="HO12" s="176">
        <f t="shared" si="32"/>
        <v>74</v>
      </c>
      <c r="HP12" s="134">
        <f t="shared" si="140"/>
        <v>1.0192837465564737</v>
      </c>
      <c r="HQ12" s="58">
        <v>44</v>
      </c>
      <c r="HR12" s="132">
        <f t="shared" ref="HR12" si="191">HQ12/HQ$19*100</f>
        <v>1.0173410404624277</v>
      </c>
      <c r="HS12" s="54">
        <v>22</v>
      </c>
      <c r="HT12" s="132">
        <f t="shared" ref="HT12:HW12" si="192">HS12/HS$19*100</f>
        <v>0.79108234448040282</v>
      </c>
      <c r="HU12" s="170">
        <v>0</v>
      </c>
      <c r="HV12" s="176">
        <f t="shared" si="33"/>
        <v>66</v>
      </c>
      <c r="HW12" s="134">
        <f t="shared" si="192"/>
        <v>0.92879256965944268</v>
      </c>
      <c r="HX12" s="58">
        <v>41</v>
      </c>
      <c r="HY12" s="132">
        <f t="shared" ref="HY12" si="193">HX12/HX$19*100</f>
        <v>0.99902534113060426</v>
      </c>
      <c r="HZ12" s="54">
        <v>20</v>
      </c>
      <c r="IA12" s="132">
        <f t="shared" ref="IA12" si="194">HZ12/HZ$19*100</f>
        <v>0.75414781297134237</v>
      </c>
      <c r="IB12" s="170">
        <v>0</v>
      </c>
      <c r="IC12" s="176">
        <f t="shared" si="0"/>
        <v>61</v>
      </c>
      <c r="ID12" s="134">
        <f t="shared" ref="ID12" si="195">IC12/IC$19*100</f>
        <v>0.90290112492599162</v>
      </c>
      <c r="IE12" s="58">
        <v>34</v>
      </c>
      <c r="IF12" s="132">
        <f t="shared" ref="IF12" si="196">IE12/IE$19*100</f>
        <v>0.92517006802721091</v>
      </c>
      <c r="IG12" s="54">
        <v>19</v>
      </c>
      <c r="IH12" s="132">
        <f t="shared" ref="IH12" si="197">IG12/IG$19*100</f>
        <v>0.85240017945266944</v>
      </c>
      <c r="II12" s="170">
        <v>0</v>
      </c>
      <c r="IJ12" s="176">
        <f t="shared" si="34"/>
        <v>53</v>
      </c>
      <c r="IK12" s="132">
        <f t="shared" ref="IK12" si="198">IJ12/IJ$19*100</f>
        <v>0.89769647696476973</v>
      </c>
      <c r="IL12" s="58">
        <v>31</v>
      </c>
      <c r="IM12" s="132">
        <f t="shared" ref="IM12" si="199">IL12/IL$19*100</f>
        <v>0.98381466201205958</v>
      </c>
      <c r="IN12" s="54">
        <v>19</v>
      </c>
      <c r="IO12" s="132">
        <f t="shared" ref="IO12" si="200">IN12/IN$19*100</f>
        <v>1.0399562123700055</v>
      </c>
      <c r="IP12" s="170">
        <v>0</v>
      </c>
      <c r="IQ12" s="176">
        <f t="shared" si="35"/>
        <v>50</v>
      </c>
      <c r="IR12" s="134">
        <f t="shared" ref="IR12" si="201">IQ12/IQ$19*100</f>
        <v>1.004419445560466</v>
      </c>
      <c r="IS12" s="58">
        <v>31</v>
      </c>
      <c r="IT12" s="132">
        <f t="shared" ref="IT12" si="202">IS12/IS$19*100</f>
        <v>0.99041533546325877</v>
      </c>
      <c r="IU12" s="54">
        <v>19</v>
      </c>
      <c r="IV12" s="132">
        <f t="shared" ref="IV12" si="203">IU12/IU$19*100</f>
        <v>1.0503040353786623</v>
      </c>
      <c r="IW12" s="170">
        <v>0</v>
      </c>
      <c r="IX12" s="176">
        <f t="shared" si="36"/>
        <v>50</v>
      </c>
      <c r="IY12" s="134">
        <f t="shared" ref="IY12" si="204">IX12/IX$19*100</f>
        <v>1.0123506782749545</v>
      </c>
      <c r="IZ12" s="58">
        <v>32</v>
      </c>
      <c r="JA12" s="132">
        <f t="shared" ref="JA12" si="205">IZ12/IZ$19*100</f>
        <v>1.0731052984574112</v>
      </c>
      <c r="JB12" s="54">
        <v>19</v>
      </c>
      <c r="JC12" s="132">
        <f t="shared" ref="JC12" si="206">JB12/JB$19*100</f>
        <v>1.1033681765389083</v>
      </c>
      <c r="JD12" s="170">
        <v>0</v>
      </c>
      <c r="JE12" s="176">
        <f t="shared" si="37"/>
        <v>51</v>
      </c>
      <c r="JF12" s="134">
        <f t="shared" ref="JF12" si="207">JE12/JE$19*100</f>
        <v>1.0841836734693877</v>
      </c>
      <c r="JG12" s="58">
        <v>32</v>
      </c>
      <c r="JH12" s="132">
        <f t="shared" ref="JH12" si="208">JG12/JG$19*100</f>
        <v>1.1138183083884443</v>
      </c>
      <c r="JI12" s="54">
        <v>20</v>
      </c>
      <c r="JJ12" s="132">
        <f t="shared" ref="JJ12" si="209">JI12/JI$19*100</f>
        <v>1.2128562765312312</v>
      </c>
      <c r="JK12" s="170">
        <v>0</v>
      </c>
      <c r="JL12" s="176">
        <f t="shared" si="38"/>
        <v>52</v>
      </c>
      <c r="JM12" s="134">
        <f t="shared" ref="JM12" si="210">JL12/JL$19*100</f>
        <v>1.1499336576735959</v>
      </c>
      <c r="JN12" s="58">
        <v>26</v>
      </c>
      <c r="JO12" s="132">
        <f t="shared" ref="JO12" si="211">JN12/JN$19*100</f>
        <v>1.2177985948477752</v>
      </c>
      <c r="JP12" s="54">
        <v>18</v>
      </c>
      <c r="JQ12" s="132">
        <f t="shared" ref="JQ12" si="212">JP12/JP$19*100</f>
        <v>1.4274385408406027</v>
      </c>
      <c r="JR12" s="170">
        <v>0</v>
      </c>
      <c r="JS12" s="176">
        <f t="shared" si="39"/>
        <v>44</v>
      </c>
      <c r="JT12" s="134">
        <f t="shared" ref="JT12" si="213">JS12/JS$19*100</f>
        <v>1.2956419316843346</v>
      </c>
      <c r="JU12" s="54">
        <v>25</v>
      </c>
      <c r="JV12" s="132">
        <f t="shared" ref="JV12" si="214">JU12/JU$19*100</f>
        <v>1.1887779362815025</v>
      </c>
      <c r="JW12" s="54">
        <v>18</v>
      </c>
      <c r="JX12" s="132">
        <f t="shared" ref="JX12" si="215">JW12/JW$19*100</f>
        <v>1.4551333872271623</v>
      </c>
      <c r="JY12" s="170">
        <v>0</v>
      </c>
      <c r="JZ12" s="176">
        <f t="shared" si="40"/>
        <v>43</v>
      </c>
      <c r="KA12" s="132">
        <f t="shared" ref="KA12" si="216">JZ12/JZ$19*100</f>
        <v>1.2885825591848965</v>
      </c>
      <c r="KB12" s="58">
        <v>20</v>
      </c>
      <c r="KC12" s="132">
        <f t="shared" ref="KC12" si="217">KB12/KB$19*100</f>
        <v>1.137009664582149</v>
      </c>
      <c r="KD12" s="54">
        <v>16</v>
      </c>
      <c r="KE12" s="132">
        <f t="shared" ref="KE12" si="218">KD12/KD$19*100</f>
        <v>1.5625</v>
      </c>
      <c r="KF12" s="170">
        <v>0</v>
      </c>
      <c r="KG12" s="176">
        <f t="shared" si="41"/>
        <v>36</v>
      </c>
      <c r="KH12" s="134">
        <f t="shared" ref="KH12" si="219">KG12/KG$19*100</f>
        <v>1.2931034482758621</v>
      </c>
      <c r="KI12" s="58">
        <v>19</v>
      </c>
      <c r="KJ12" s="132">
        <f t="shared" ref="KJ12" si="220">KI12/KI$19*100</f>
        <v>1.1085180863477246</v>
      </c>
      <c r="KK12" s="54">
        <v>16</v>
      </c>
      <c r="KL12" s="132">
        <f t="shared" ref="KL12" si="221">KK12/KK$19*100</f>
        <v>1.5841584158415842</v>
      </c>
      <c r="KM12" s="170">
        <v>0</v>
      </c>
      <c r="KN12" s="176">
        <f t="shared" si="42"/>
        <v>35</v>
      </c>
      <c r="KO12" s="134">
        <f t="shared" ref="KO12" si="222">KN12/KN$19*100</f>
        <v>1.2806439809732895</v>
      </c>
      <c r="KP12" s="58">
        <v>9</v>
      </c>
      <c r="KQ12" s="132">
        <f t="shared" ref="KQ12" si="223">KP12/KP$19*100</f>
        <v>1.0089686098654709</v>
      </c>
      <c r="KR12" s="54">
        <v>10</v>
      </c>
      <c r="KS12" s="132">
        <f t="shared" ref="KS12" si="224">KR12/KR$19*100</f>
        <v>1.8181818181818181</v>
      </c>
      <c r="KT12" s="170">
        <v>0</v>
      </c>
      <c r="KU12" s="176">
        <f t="shared" si="43"/>
        <v>19</v>
      </c>
      <c r="KV12" s="134">
        <f t="shared" ref="KV12" si="225">KU12/KU$19*100</f>
        <v>1.3176144244105408</v>
      </c>
      <c r="KW12" s="54">
        <v>28</v>
      </c>
      <c r="KX12" s="132">
        <f t="shared" ref="KX12" si="226">KW12/KW$19*100</f>
        <v>3.2941176470588238</v>
      </c>
      <c r="KY12" s="54">
        <v>7</v>
      </c>
      <c r="KZ12" s="132">
        <f t="shared" ref="KZ12" si="227">KY12/KY$19*100</f>
        <v>1.3539651837524178</v>
      </c>
      <c r="LA12" s="170">
        <v>0</v>
      </c>
      <c r="LB12" s="176">
        <f t="shared" si="44"/>
        <v>35</v>
      </c>
      <c r="LC12" s="134">
        <f t="shared" ref="LC12" si="228">LB12/LB$19*100</f>
        <v>2.560351133869788</v>
      </c>
      <c r="LD12" s="58">
        <v>28</v>
      </c>
      <c r="LE12" s="132">
        <f t="shared" ref="LE12" si="229">LD12/LD$19*100</f>
        <v>3.3816425120772946</v>
      </c>
      <c r="LF12" s="54">
        <v>7</v>
      </c>
      <c r="LG12" s="132">
        <f t="shared" ref="LG12" si="230">LF12/LF$19*100</f>
        <v>1.4056224899598393</v>
      </c>
      <c r="LH12" s="170">
        <v>0</v>
      </c>
      <c r="LI12" s="176">
        <f t="shared" si="45"/>
        <v>35</v>
      </c>
      <c r="LJ12" s="134">
        <f t="shared" ref="LJ12" si="231">LI12/LI$19*100</f>
        <v>2.6395173453996983</v>
      </c>
      <c r="LK12" s="58">
        <v>15</v>
      </c>
      <c r="LL12" s="132">
        <f t="shared" ref="LL12" si="232">LK12/LK$19*100</f>
        <v>2.5553662691652468</v>
      </c>
      <c r="LM12" s="54">
        <v>7</v>
      </c>
      <c r="LN12" s="132">
        <f t="shared" ref="LN12" si="233">LM12/LM$19*100</f>
        <v>2.1148036253776437</v>
      </c>
      <c r="LO12" s="170">
        <v>0</v>
      </c>
      <c r="LP12" s="55">
        <v>22</v>
      </c>
      <c r="LQ12" s="134">
        <f t="shared" ref="LQ12" si="234">LP12/LP$19*100</f>
        <v>2.3965141612200433</v>
      </c>
      <c r="LR12" s="58">
        <v>14</v>
      </c>
      <c r="LS12" s="132">
        <f t="shared" ref="LS12" si="235">LR12/LR$19*100</f>
        <v>2.5179856115107913</v>
      </c>
      <c r="LT12" s="54">
        <v>8</v>
      </c>
      <c r="LU12" s="132">
        <f t="shared" ref="LU12" si="236">LT12/LT$19*100</f>
        <v>2.5396825396825395</v>
      </c>
      <c r="LV12" s="170">
        <v>0</v>
      </c>
      <c r="LW12" s="55">
        <v>22</v>
      </c>
      <c r="LX12" s="134">
        <f t="shared" ref="LX12" si="237">LW12/LW$19*100</f>
        <v>2.525832376578645</v>
      </c>
      <c r="LY12" s="54">
        <v>13</v>
      </c>
      <c r="LZ12" s="132">
        <f t="shared" ref="LZ12" si="238">LY12/LY$19*100</f>
        <v>2.5096525096525095</v>
      </c>
      <c r="MA12" s="54">
        <v>7</v>
      </c>
      <c r="MB12" s="132">
        <f t="shared" ref="MB12:MB16" si="239">MA12/MA$19*100</f>
        <v>2.4390243902439024</v>
      </c>
      <c r="MC12" s="170">
        <v>0</v>
      </c>
      <c r="MD12" s="55">
        <v>20</v>
      </c>
      <c r="ME12" s="134">
        <f t="shared" ref="ME12" si="240">MD12/MD$19*100</f>
        <v>2.4844720496894408</v>
      </c>
    </row>
    <row r="13" spans="1:343">
      <c r="A13" s="20" t="s">
        <v>10</v>
      </c>
      <c r="B13" s="61">
        <v>3457353</v>
      </c>
      <c r="C13" s="132">
        <f>B13/B$19*100</f>
        <v>14.973774316851779</v>
      </c>
      <c r="D13" s="22">
        <v>3516656</v>
      </c>
      <c r="E13" s="132">
        <f>D13/D$19*100</f>
        <v>14.646016914076821</v>
      </c>
      <c r="F13" s="22">
        <f t="shared" si="1"/>
        <v>6974009</v>
      </c>
      <c r="G13" s="132">
        <f>F13/F$19*100</f>
        <v>14.806688988489375</v>
      </c>
      <c r="H13" s="58">
        <v>465</v>
      </c>
      <c r="I13" s="132">
        <f>H13/H$19*100</f>
        <v>4.0058580289455543</v>
      </c>
      <c r="J13" s="54">
        <v>191</v>
      </c>
      <c r="K13" s="132">
        <f>J13/J$19*100</f>
        <v>2.1393369175627241</v>
      </c>
      <c r="L13" s="170">
        <v>1</v>
      </c>
      <c r="M13" s="176">
        <f t="shared" si="2"/>
        <v>657</v>
      </c>
      <c r="N13" s="134">
        <f>M13/M$19*100</f>
        <v>3.1967691708836119</v>
      </c>
      <c r="O13" s="58">
        <v>434</v>
      </c>
      <c r="P13" s="132">
        <f>O13/O$19*100</f>
        <v>3.9649186917595469</v>
      </c>
      <c r="Q13" s="54">
        <v>177</v>
      </c>
      <c r="R13" s="132">
        <f>Q13/Q$19*100</f>
        <v>2.1480582524271847</v>
      </c>
      <c r="S13" s="170">
        <v>0</v>
      </c>
      <c r="T13" s="176">
        <f t="shared" si="3"/>
        <v>611</v>
      </c>
      <c r="U13" s="134">
        <f>T13/T$19*100</f>
        <v>3.1846137808818931</v>
      </c>
      <c r="V13" s="58">
        <v>434</v>
      </c>
      <c r="W13" s="132">
        <f>V13/V$19*100</f>
        <v>3.9681814025784039</v>
      </c>
      <c r="X13" s="54">
        <v>177</v>
      </c>
      <c r="Y13" s="132">
        <f>X13/X$19*100</f>
        <v>2.1493624772313296</v>
      </c>
      <c r="Z13" s="170">
        <v>0</v>
      </c>
      <c r="AA13" s="176">
        <f t="shared" si="4"/>
        <v>611</v>
      </c>
      <c r="AB13" s="134">
        <f>AA13/AA$19*100</f>
        <v>3.1869392864594199</v>
      </c>
      <c r="AC13" s="58">
        <v>433</v>
      </c>
      <c r="AD13" s="132">
        <f>AC13/AC$19*100</f>
        <v>3.9604866002012256</v>
      </c>
      <c r="AE13" s="54">
        <v>177</v>
      </c>
      <c r="AF13" s="132">
        <f>AE13/AE$19*100</f>
        <v>2.1527608854293359</v>
      </c>
      <c r="AG13" s="170">
        <v>0</v>
      </c>
      <c r="AH13" s="176">
        <f t="shared" si="5"/>
        <v>610</v>
      </c>
      <c r="AI13" s="134">
        <f>AH13/AH$19*100</f>
        <v>3.184547115635604</v>
      </c>
      <c r="AJ13" s="58">
        <v>431</v>
      </c>
      <c r="AK13" s="132">
        <f>AJ13/AJ$19*100</f>
        <v>3.9981447124304266</v>
      </c>
      <c r="AL13" s="54">
        <v>176</v>
      </c>
      <c r="AM13" s="132">
        <f>AL13/AL$19*100</f>
        <v>2.1819985122737418</v>
      </c>
      <c r="AN13" s="170">
        <v>0</v>
      </c>
      <c r="AO13" s="176">
        <f t="shared" si="6"/>
        <v>607</v>
      </c>
      <c r="AP13" s="134">
        <f>AO13/AO$19*100</f>
        <v>3.2208426191234216</v>
      </c>
      <c r="AQ13" s="58">
        <v>431</v>
      </c>
      <c r="AR13" s="132">
        <f>AQ13/AQ$19*100</f>
        <v>4.0048318156476492</v>
      </c>
      <c r="AS13" s="54">
        <v>176</v>
      </c>
      <c r="AT13" s="132">
        <f>AS13/AS$19*100</f>
        <v>2.1847070506454815</v>
      </c>
      <c r="AU13" s="170">
        <v>0</v>
      </c>
      <c r="AV13" s="176">
        <f t="shared" si="7"/>
        <v>607</v>
      </c>
      <c r="AW13" s="134">
        <f>AV13/AV$19*100</f>
        <v>3.2256350302901478</v>
      </c>
      <c r="AX13" s="58">
        <v>427</v>
      </c>
      <c r="AY13" s="132">
        <f>AX13/AX$19*100</f>
        <v>3.9873004015314217</v>
      </c>
      <c r="AZ13" s="54">
        <v>178</v>
      </c>
      <c r="BA13" s="132">
        <f>AZ13/AZ$19*100</f>
        <v>2.2213902408586046</v>
      </c>
      <c r="BB13" s="170">
        <v>0</v>
      </c>
      <c r="BC13" s="176">
        <f t="shared" si="8"/>
        <v>605</v>
      </c>
      <c r="BD13" s="134">
        <f>BC13/BC$19*100</f>
        <v>3.2314923619271441</v>
      </c>
      <c r="BE13" s="58">
        <v>414</v>
      </c>
      <c r="BF13" s="132">
        <f>BE13/BE$19*100</f>
        <v>3.9308773262438286</v>
      </c>
      <c r="BG13" s="54">
        <v>173</v>
      </c>
      <c r="BH13" s="132">
        <f>BG13/BG$19*100</f>
        <v>2.192926860185068</v>
      </c>
      <c r="BI13" s="170">
        <v>0</v>
      </c>
      <c r="BJ13" s="176">
        <f t="shared" si="9"/>
        <v>587</v>
      </c>
      <c r="BK13" s="134">
        <f>BJ13/BJ$19*100</f>
        <v>3.1865805330872377</v>
      </c>
      <c r="BL13" s="58">
        <v>407</v>
      </c>
      <c r="BM13" s="132">
        <f>BL13/BL$19*100</f>
        <v>4.0421094448306683</v>
      </c>
      <c r="BN13" s="54">
        <v>162</v>
      </c>
      <c r="BO13" s="132">
        <f>BN13/BN$19*100</f>
        <v>2.1832884097035041</v>
      </c>
      <c r="BP13" s="170">
        <v>0</v>
      </c>
      <c r="BQ13" s="176">
        <f t="shared" si="10"/>
        <v>569</v>
      </c>
      <c r="BR13" s="134">
        <f>BQ13/BQ$19*100</f>
        <v>3.2534736119846759</v>
      </c>
      <c r="BS13" s="58">
        <v>407</v>
      </c>
      <c r="BT13" s="132">
        <f>BS13/BS$19*100</f>
        <v>4.0473349244232297</v>
      </c>
      <c r="BU13" s="54">
        <v>162</v>
      </c>
      <c r="BV13" s="132">
        <f>BU13/BU$19*100</f>
        <v>2.1880064829821722</v>
      </c>
      <c r="BW13" s="170">
        <v>0</v>
      </c>
      <c r="BX13" s="176">
        <f t="shared" si="11"/>
        <v>569</v>
      </c>
      <c r="BY13" s="134">
        <f>BX13/BX$19*100</f>
        <v>3.2588774341351665</v>
      </c>
      <c r="BZ13" s="58">
        <v>406</v>
      </c>
      <c r="CA13" s="132">
        <f>BZ13/BZ$19*100</f>
        <v>4.0726251379275755</v>
      </c>
      <c r="CB13" s="54">
        <v>161</v>
      </c>
      <c r="CC13" s="132">
        <f>CB13/CB$19*100</f>
        <v>2.2118422860283005</v>
      </c>
      <c r="CD13" s="170">
        <v>0</v>
      </c>
      <c r="CE13" s="176">
        <f t="shared" si="12"/>
        <v>567</v>
      </c>
      <c r="CF13" s="134">
        <f>CE13/CE$19*100</f>
        <v>3.2873376623376624</v>
      </c>
      <c r="CG13" s="58">
        <v>406</v>
      </c>
      <c r="CH13" s="132">
        <f>CG13/CG$19*100</f>
        <v>4.0824534942181998</v>
      </c>
      <c r="CI13" s="54">
        <v>161</v>
      </c>
      <c r="CJ13" s="132">
        <f>CI13/CI$19*100</f>
        <v>2.2225289895085587</v>
      </c>
      <c r="CK13" s="170">
        <v>0</v>
      </c>
      <c r="CL13" s="176">
        <f t="shared" si="13"/>
        <v>567</v>
      </c>
      <c r="CM13" s="134">
        <f>CL13/CL$19*100</f>
        <v>3.2986212112397459</v>
      </c>
      <c r="CN13" s="58">
        <v>405</v>
      </c>
      <c r="CO13" s="132">
        <f>CN13/CN$19*100</f>
        <v>4.0744466800804835</v>
      </c>
      <c r="CP13" s="54">
        <v>161</v>
      </c>
      <c r="CQ13" s="132">
        <f>CP13/CP$19*100</f>
        <v>2.2243713733075436</v>
      </c>
      <c r="CR13" s="170">
        <v>0</v>
      </c>
      <c r="CS13" s="176">
        <f t="shared" si="14"/>
        <v>566</v>
      </c>
      <c r="CT13" s="134">
        <f>CS13/CS$19*100</f>
        <v>3.2949120968680869</v>
      </c>
      <c r="CU13" s="58">
        <v>404</v>
      </c>
      <c r="CV13" s="132">
        <f>CU13/CU$19*100</f>
        <v>4.0742234772085517</v>
      </c>
      <c r="CW13" s="54">
        <v>160</v>
      </c>
      <c r="CX13" s="132">
        <f>CW13/CW$19*100</f>
        <v>2.2151460611934097</v>
      </c>
      <c r="CY13" s="170">
        <v>0</v>
      </c>
      <c r="CZ13" s="176">
        <f t="shared" si="15"/>
        <v>564</v>
      </c>
      <c r="DA13" s="134">
        <f>CZ13/CZ$19*100</f>
        <v>3.2907404165937333</v>
      </c>
      <c r="DB13" s="58">
        <v>377</v>
      </c>
      <c r="DC13" s="132">
        <f>DB13/DB$19*100</f>
        <v>3.8898060255881139</v>
      </c>
      <c r="DD13" s="54">
        <v>151</v>
      </c>
      <c r="DE13" s="132">
        <f>DD13/DD$19*100</f>
        <v>2.1421478223861543</v>
      </c>
      <c r="DF13" s="170">
        <v>0</v>
      </c>
      <c r="DG13" s="176">
        <f t="shared" si="16"/>
        <v>528</v>
      </c>
      <c r="DH13" s="134">
        <f>DG13/DG$19*100</f>
        <v>3.1539334567827488</v>
      </c>
      <c r="DI13" s="58">
        <v>376</v>
      </c>
      <c r="DJ13" s="132">
        <f>DI13/DI$19*100</f>
        <v>3.8899234429960692</v>
      </c>
      <c r="DK13" s="54">
        <v>149</v>
      </c>
      <c r="DL13" s="132">
        <f>DK13/DK$19*100</f>
        <v>2.1243227830054177</v>
      </c>
      <c r="DM13" s="170">
        <v>0</v>
      </c>
      <c r="DN13" s="176">
        <f t="shared" si="17"/>
        <v>525</v>
      </c>
      <c r="DO13" s="134">
        <f>DN13/DN$19*100</f>
        <v>3.1474820143884892</v>
      </c>
      <c r="DP13" s="58">
        <v>374</v>
      </c>
      <c r="DQ13" s="132">
        <f>DP13/DP$19*100</f>
        <v>3.9007092198581561</v>
      </c>
      <c r="DR13" s="54">
        <v>149</v>
      </c>
      <c r="DS13" s="132">
        <f>DR13/DR$19*100</f>
        <v>2.1503824505700675</v>
      </c>
      <c r="DT13" s="170">
        <v>0</v>
      </c>
      <c r="DU13" s="176">
        <f t="shared" si="18"/>
        <v>523</v>
      </c>
      <c r="DV13" s="134">
        <f>DU13/DU$19*100</f>
        <v>3.1664345825513105</v>
      </c>
      <c r="DW13" s="58">
        <v>353</v>
      </c>
      <c r="DX13" s="132">
        <f>DW13/DW$19*100</f>
        <v>3.7956989247311825</v>
      </c>
      <c r="DY13" s="54">
        <v>146</v>
      </c>
      <c r="DZ13" s="132">
        <f>DY13/DY$19*100</f>
        <v>2.1935096153846154</v>
      </c>
      <c r="EA13" s="170">
        <v>0</v>
      </c>
      <c r="EB13" s="176">
        <f t="shared" si="19"/>
        <v>499</v>
      </c>
      <c r="EC13" s="134">
        <f>EB13/EB$19*100</f>
        <v>3.1273502130859865</v>
      </c>
      <c r="ED13" s="58">
        <v>351</v>
      </c>
      <c r="EE13" s="132">
        <f>ED13/ED$19*100</f>
        <v>3.7900874635568513</v>
      </c>
      <c r="EF13" s="54">
        <v>146</v>
      </c>
      <c r="EG13" s="132">
        <f>EF13/EF$19*100</f>
        <v>2.2148058252427183</v>
      </c>
      <c r="EH13" s="170">
        <v>0</v>
      </c>
      <c r="EI13" s="176">
        <f t="shared" si="20"/>
        <v>497</v>
      </c>
      <c r="EJ13" s="134">
        <f>EI13/EI$19*100</f>
        <v>3.1350533022140921</v>
      </c>
      <c r="EK13" s="58">
        <v>349</v>
      </c>
      <c r="EL13" s="132">
        <f>EK13/EK$19*100</f>
        <v>3.7848389545602426</v>
      </c>
      <c r="EM13" s="54">
        <v>146</v>
      </c>
      <c r="EN13" s="132">
        <f>EM13/EM$19*100</f>
        <v>2.2313923276784347</v>
      </c>
      <c r="EO13" s="170">
        <v>0</v>
      </c>
      <c r="EP13" s="176">
        <f t="shared" si="21"/>
        <v>495</v>
      </c>
      <c r="EQ13" s="134">
        <f>EP13/EP$19*100</f>
        <v>3.1400659731032734</v>
      </c>
      <c r="ER13" s="58">
        <v>318</v>
      </c>
      <c r="ES13" s="132">
        <f>ER13/ER$19*100</f>
        <v>3.7015481317658012</v>
      </c>
      <c r="ET13" s="54">
        <v>137</v>
      </c>
      <c r="EU13" s="132">
        <f>ET13/ET$19*100</f>
        <v>2.2547728768926927</v>
      </c>
      <c r="EV13" s="170">
        <v>0</v>
      </c>
      <c r="EW13" s="176">
        <f t="shared" si="22"/>
        <v>455</v>
      </c>
      <c r="EX13" s="134">
        <f>EW13/EW$19*100</f>
        <v>3.1022022226767572</v>
      </c>
      <c r="EY13" s="58">
        <v>318</v>
      </c>
      <c r="EZ13" s="132">
        <f>EY13/EY$19*100</f>
        <v>3.7114845938375352</v>
      </c>
      <c r="FA13" s="54">
        <v>137</v>
      </c>
      <c r="FB13" s="132">
        <f>FA13/FA$19*100</f>
        <v>2.2603530770499916</v>
      </c>
      <c r="FC13" s="170">
        <v>0</v>
      </c>
      <c r="FD13" s="176">
        <f t="shared" si="23"/>
        <v>455</v>
      </c>
      <c r="FE13" s="134">
        <f>FD13/FD$19*100</f>
        <v>3.1102604415886255</v>
      </c>
      <c r="FF13" s="58">
        <v>280</v>
      </c>
      <c r="FG13" s="132">
        <f>FF13/FF$19*100</f>
        <v>3.6217824343551932</v>
      </c>
      <c r="FH13" s="54">
        <v>121</v>
      </c>
      <c r="FI13" s="132">
        <f>FH13/FH$19*100</f>
        <v>2.2515816896166729</v>
      </c>
      <c r="FJ13" s="170">
        <v>0</v>
      </c>
      <c r="FK13" s="176">
        <f t="shared" si="24"/>
        <v>401</v>
      </c>
      <c r="FL13" s="134">
        <f>FK13/FK$19*100</f>
        <v>3.0599008012209081</v>
      </c>
      <c r="FM13" s="58">
        <v>279</v>
      </c>
      <c r="FN13" s="132">
        <f>FM13/FM$19*100</f>
        <v>3.6139896373056994</v>
      </c>
      <c r="FO13" s="54">
        <v>121</v>
      </c>
      <c r="FP13" s="132">
        <f>FO13/FO$19*100</f>
        <v>2.258305337812617</v>
      </c>
      <c r="FQ13" s="170">
        <v>0</v>
      </c>
      <c r="FR13" s="176">
        <f t="shared" si="25"/>
        <v>400</v>
      </c>
      <c r="FS13" s="134">
        <f>FR13/FR$19*100</f>
        <v>3.0585716470408317</v>
      </c>
      <c r="FT13" s="58">
        <v>268</v>
      </c>
      <c r="FU13" s="132">
        <f>FT13/FT$19*100</f>
        <v>3.5700013320900497</v>
      </c>
      <c r="FV13" s="54">
        <v>120</v>
      </c>
      <c r="FW13" s="132">
        <f>FV13/FV$19*100</f>
        <v>2.3405500292568755</v>
      </c>
      <c r="FX13" s="170">
        <v>0</v>
      </c>
      <c r="FY13" s="176">
        <f t="shared" si="26"/>
        <v>388</v>
      </c>
      <c r="FZ13" s="134">
        <f>FY13/FY$19*100</f>
        <v>3.07107804337502</v>
      </c>
      <c r="GA13" s="58">
        <v>263</v>
      </c>
      <c r="GB13" s="132">
        <f>GA13/GA$19*100</f>
        <v>3.582130209752111</v>
      </c>
      <c r="GC13" s="54">
        <v>120</v>
      </c>
      <c r="GD13" s="132">
        <f>GC13/GC$19*100</f>
        <v>2.4237527772167238</v>
      </c>
      <c r="GE13" s="170">
        <v>0</v>
      </c>
      <c r="GF13" s="176">
        <f t="shared" si="27"/>
        <v>383</v>
      </c>
      <c r="GG13" s="134">
        <f>GF13/GF$19*100</f>
        <v>3.1153408166585326</v>
      </c>
      <c r="GH13" s="58">
        <v>246</v>
      </c>
      <c r="GI13" s="132">
        <f>GH13/GH$19*100</f>
        <v>3.4968017057569294</v>
      </c>
      <c r="GJ13" s="54">
        <v>110</v>
      </c>
      <c r="GK13" s="132">
        <f>GJ13/GJ$19*100</f>
        <v>2.3554603854389722</v>
      </c>
      <c r="GL13" s="170">
        <v>0</v>
      </c>
      <c r="GM13" s="176">
        <f t="shared" si="28"/>
        <v>356</v>
      </c>
      <c r="GN13" s="134">
        <f>GM13/GM$19*100</f>
        <v>3.0411754655732102</v>
      </c>
      <c r="GO13" s="58">
        <v>219</v>
      </c>
      <c r="GP13" s="132">
        <f>GO13/GO$19*100</f>
        <v>3.2507050616001192</v>
      </c>
      <c r="GQ13" s="54">
        <v>103</v>
      </c>
      <c r="GR13" s="132">
        <f>GQ13/GQ$19*100</f>
        <v>2.2980812137438642</v>
      </c>
      <c r="GS13" s="170">
        <v>0</v>
      </c>
      <c r="GT13" s="176">
        <f t="shared" si="29"/>
        <v>322</v>
      </c>
      <c r="GU13" s="134">
        <f>GT13/GT$19*100</f>
        <v>2.8698752228163991</v>
      </c>
      <c r="GV13" s="58">
        <v>216</v>
      </c>
      <c r="GW13" s="132">
        <f>GV13/GV$19*100</f>
        <v>3.253502033438771</v>
      </c>
      <c r="GX13" s="54">
        <v>103</v>
      </c>
      <c r="GY13" s="132">
        <f>GX13/GX$19*100</f>
        <v>2.3271577044735654</v>
      </c>
      <c r="GZ13" s="170">
        <v>0</v>
      </c>
      <c r="HA13" s="176">
        <f t="shared" si="30"/>
        <v>319</v>
      </c>
      <c r="HB13" s="134">
        <f>HA13/HA$19*100</f>
        <v>2.8827037773359843</v>
      </c>
      <c r="HC13" s="58">
        <v>195</v>
      </c>
      <c r="HD13" s="132">
        <f>HC13/HC$19*100</f>
        <v>3.3407572383073498</v>
      </c>
      <c r="HE13" s="54">
        <v>89</v>
      </c>
      <c r="HF13" s="132">
        <f>HE13/HE$19*100</f>
        <v>2.3879796082640192</v>
      </c>
      <c r="HG13" s="170">
        <v>0</v>
      </c>
      <c r="HH13" s="176">
        <f t="shared" si="31"/>
        <v>284</v>
      </c>
      <c r="HI13" s="134">
        <f>HH13/HH$19*100</f>
        <v>2.9694688414889168</v>
      </c>
      <c r="HJ13" s="58">
        <v>150</v>
      </c>
      <c r="HK13" s="132">
        <f>HJ13/HJ$19*100</f>
        <v>3.4005894355021535</v>
      </c>
      <c r="HL13" s="54">
        <v>62</v>
      </c>
      <c r="HM13" s="132">
        <f>HL13/HL$19*100</f>
        <v>2.1762021762021759</v>
      </c>
      <c r="HN13" s="170">
        <v>0</v>
      </c>
      <c r="HO13" s="176">
        <f t="shared" si="32"/>
        <v>212</v>
      </c>
      <c r="HP13" s="134">
        <f>HO13/HO$19*100</f>
        <v>2.9201101928374653</v>
      </c>
      <c r="HQ13" s="58">
        <v>145</v>
      </c>
      <c r="HR13" s="132">
        <f>HQ13/HQ$19*100</f>
        <v>3.352601156069364</v>
      </c>
      <c r="HS13" s="54">
        <v>61</v>
      </c>
      <c r="HT13" s="132">
        <f>HS13/HS$19*100</f>
        <v>2.1934555915138438</v>
      </c>
      <c r="HU13" s="170">
        <v>0</v>
      </c>
      <c r="HV13" s="176">
        <f t="shared" si="33"/>
        <v>206</v>
      </c>
      <c r="HW13" s="134">
        <f>HV13/HV$19*100</f>
        <v>2.898958626512806</v>
      </c>
      <c r="HX13" s="58">
        <v>137</v>
      </c>
      <c r="HY13" s="132">
        <f>HX13/HX$19*100</f>
        <v>3.3382066276803117</v>
      </c>
      <c r="HZ13" s="54">
        <v>60</v>
      </c>
      <c r="IA13" s="132">
        <f>HZ13/HZ$19*100</f>
        <v>2.2624434389140271</v>
      </c>
      <c r="IB13" s="170">
        <v>0</v>
      </c>
      <c r="IC13" s="176">
        <f t="shared" si="0"/>
        <v>197</v>
      </c>
      <c r="ID13" s="134">
        <f>IC13/IC$19*100</f>
        <v>2.9159265837773831</v>
      </c>
      <c r="IE13" s="58">
        <v>130</v>
      </c>
      <c r="IF13" s="132">
        <f>IE13/IE$19*100</f>
        <v>3.5374149659863949</v>
      </c>
      <c r="IG13" s="54">
        <v>56</v>
      </c>
      <c r="IH13" s="132">
        <f>IG13/IG$19*100</f>
        <v>2.5123373710183938</v>
      </c>
      <c r="II13" s="170">
        <v>0</v>
      </c>
      <c r="IJ13" s="176">
        <f t="shared" si="34"/>
        <v>186</v>
      </c>
      <c r="IK13" s="132">
        <f>IJ13/IJ$19*100</f>
        <v>3.1504065040650406</v>
      </c>
      <c r="IL13" s="58">
        <v>102</v>
      </c>
      <c r="IM13" s="132">
        <f>IL13/IL$19*100</f>
        <v>3.2370675975880667</v>
      </c>
      <c r="IN13" s="54">
        <v>45</v>
      </c>
      <c r="IO13" s="132">
        <f>IN13/IN$19*100</f>
        <v>2.4630541871921183</v>
      </c>
      <c r="IP13" s="170">
        <v>0</v>
      </c>
      <c r="IQ13" s="176">
        <f t="shared" si="35"/>
        <v>147</v>
      </c>
      <c r="IR13" s="134">
        <f>IQ13/IQ$19*100</f>
        <v>2.9529931699477698</v>
      </c>
      <c r="IS13" s="58">
        <v>102</v>
      </c>
      <c r="IT13" s="132">
        <f>IS13/IS$19*100</f>
        <v>3.2587859424920129</v>
      </c>
      <c r="IU13" s="54">
        <v>45</v>
      </c>
      <c r="IV13" s="132">
        <f>IU13/IU$19*100</f>
        <v>2.4875621890547266</v>
      </c>
      <c r="IW13" s="170">
        <v>0</v>
      </c>
      <c r="IX13" s="176">
        <f t="shared" si="36"/>
        <v>147</v>
      </c>
      <c r="IY13" s="134">
        <f>IX13/IX$19*100</f>
        <v>2.9763109941283661</v>
      </c>
      <c r="IZ13" s="58">
        <v>96</v>
      </c>
      <c r="JA13" s="132">
        <f>IZ13/IZ$19*100</f>
        <v>3.2193158953722336</v>
      </c>
      <c r="JB13" s="54">
        <v>43</v>
      </c>
      <c r="JC13" s="132">
        <f>JB13/JB$19*100</f>
        <v>2.4970963995354238</v>
      </c>
      <c r="JD13" s="170">
        <v>0</v>
      </c>
      <c r="JE13" s="176">
        <f t="shared" si="37"/>
        <v>139</v>
      </c>
      <c r="JF13" s="134">
        <f>JE13/JE$19*100</f>
        <v>2.9549319727891157</v>
      </c>
      <c r="JG13" s="58">
        <v>94</v>
      </c>
      <c r="JH13" s="132">
        <f>JG13/JG$19*100</f>
        <v>3.2718412808910546</v>
      </c>
      <c r="JI13" s="54">
        <v>43</v>
      </c>
      <c r="JJ13" s="132">
        <f>JI13/JI$19*100</f>
        <v>2.6076409945421468</v>
      </c>
      <c r="JK13" s="170">
        <v>0</v>
      </c>
      <c r="JL13" s="176">
        <f t="shared" si="38"/>
        <v>137</v>
      </c>
      <c r="JM13" s="134">
        <f>JL13/JL$19*100</f>
        <v>3.0296329057938967</v>
      </c>
      <c r="JN13" s="58">
        <v>72</v>
      </c>
      <c r="JO13" s="132">
        <f>JN13/JN$19*100</f>
        <v>3.3723653395784545</v>
      </c>
      <c r="JP13" s="54">
        <v>29</v>
      </c>
      <c r="JQ13" s="132">
        <f>JP13/JP$19*100</f>
        <v>2.2997620935765268</v>
      </c>
      <c r="JR13" s="170">
        <v>0</v>
      </c>
      <c r="JS13" s="176">
        <f t="shared" si="39"/>
        <v>101</v>
      </c>
      <c r="JT13" s="134">
        <f>JS13/JS$19*100</f>
        <v>2.9740871613663131</v>
      </c>
      <c r="JU13" s="54">
        <v>72</v>
      </c>
      <c r="JV13" s="132">
        <f>JU13/JU$19*100</f>
        <v>3.4236804564907275</v>
      </c>
      <c r="JW13" s="54">
        <v>27</v>
      </c>
      <c r="JX13" s="132">
        <f>JW13/JW$19*100</f>
        <v>2.1827000808407435</v>
      </c>
      <c r="JY13" s="170">
        <v>0</v>
      </c>
      <c r="JZ13" s="176">
        <f t="shared" si="40"/>
        <v>99</v>
      </c>
      <c r="KA13" s="132">
        <f>JZ13/JZ$19*100</f>
        <v>2.9667365897512736</v>
      </c>
      <c r="KB13" s="58">
        <v>59</v>
      </c>
      <c r="KC13" s="132">
        <f>KB13/KB$19*100</f>
        <v>3.3541785105173396</v>
      </c>
      <c r="KD13" s="54">
        <v>19</v>
      </c>
      <c r="KE13" s="132">
        <f>KD13/KD$19*100</f>
        <v>1.85546875</v>
      </c>
      <c r="KF13" s="170">
        <v>0</v>
      </c>
      <c r="KG13" s="176">
        <f t="shared" si="41"/>
        <v>78</v>
      </c>
      <c r="KH13" s="134">
        <f>KG13/KG$19*100</f>
        <v>2.8017241379310347</v>
      </c>
      <c r="KI13" s="58">
        <v>55</v>
      </c>
      <c r="KJ13" s="132">
        <f>KI13/KI$19*100</f>
        <v>3.2088681446907819</v>
      </c>
      <c r="KK13" s="54">
        <v>18</v>
      </c>
      <c r="KL13" s="132">
        <f>KK13/KK$19*100</f>
        <v>1.782178217821782</v>
      </c>
      <c r="KM13" s="170">
        <v>0</v>
      </c>
      <c r="KN13" s="176">
        <f t="shared" si="42"/>
        <v>73</v>
      </c>
      <c r="KO13" s="134">
        <f>KN13/KN$19*100</f>
        <v>2.6710574460300034</v>
      </c>
      <c r="KP13" s="58">
        <v>29</v>
      </c>
      <c r="KQ13" s="132">
        <f>KP13/KP$19*100</f>
        <v>3.2511210762331837</v>
      </c>
      <c r="KR13" s="54">
        <v>8</v>
      </c>
      <c r="KS13" s="132">
        <f>KR13/KR$19*100</f>
        <v>1.4545454545454546</v>
      </c>
      <c r="KT13" s="170">
        <v>0</v>
      </c>
      <c r="KU13" s="176">
        <f t="shared" si="43"/>
        <v>37</v>
      </c>
      <c r="KV13" s="134">
        <f>KU13/KU$19*100</f>
        <v>2.5658807212205268</v>
      </c>
      <c r="KW13" s="54">
        <v>75</v>
      </c>
      <c r="KX13" s="132">
        <f>KW13/KW$19*100</f>
        <v>8.8235294117647065</v>
      </c>
      <c r="KY13" s="54">
        <v>44</v>
      </c>
      <c r="KZ13" s="132">
        <f>KY13/KY$19*100</f>
        <v>8.5106382978723403</v>
      </c>
      <c r="LA13" s="170">
        <v>0</v>
      </c>
      <c r="LB13" s="176">
        <f t="shared" si="44"/>
        <v>119</v>
      </c>
      <c r="LC13" s="134">
        <f>LB13/LB$19*100</f>
        <v>8.7051938551572778</v>
      </c>
      <c r="LD13" s="58">
        <v>73</v>
      </c>
      <c r="LE13" s="132">
        <f>LD13/LD$19*100</f>
        <v>8.8164251207729478</v>
      </c>
      <c r="LF13" s="54">
        <v>41</v>
      </c>
      <c r="LG13" s="132">
        <f>LF13/LF$19*100</f>
        <v>8.2329317269076299</v>
      </c>
      <c r="LH13" s="170">
        <v>0</v>
      </c>
      <c r="LI13" s="176">
        <f t="shared" si="45"/>
        <v>114</v>
      </c>
      <c r="LJ13" s="134">
        <f>LI13/LI$19*100</f>
        <v>8.5972850678733028</v>
      </c>
      <c r="LK13" s="58">
        <v>59</v>
      </c>
      <c r="LL13" s="132">
        <f>LK13/LK$19*100</f>
        <v>10.051107325383304</v>
      </c>
      <c r="LM13" s="54">
        <v>20</v>
      </c>
      <c r="LN13" s="132">
        <f>LM13/LM$19*100</f>
        <v>6.0422960725075532</v>
      </c>
      <c r="LO13" s="170">
        <v>0</v>
      </c>
      <c r="LP13" s="55">
        <v>79</v>
      </c>
      <c r="LQ13" s="134">
        <f>LP13/LP$19*100</f>
        <v>8.60566448801743</v>
      </c>
      <c r="LR13" s="58">
        <v>56</v>
      </c>
      <c r="LS13" s="132">
        <f>LR13/LR$19*100</f>
        <v>10.071942446043165</v>
      </c>
      <c r="LT13" s="54">
        <v>18</v>
      </c>
      <c r="LU13" s="132">
        <f>LT13/LT$19*100</f>
        <v>5.7142857142857144</v>
      </c>
      <c r="LV13" s="170">
        <v>0</v>
      </c>
      <c r="LW13" s="55">
        <v>74</v>
      </c>
      <c r="LX13" s="134">
        <f>LW13/LW$19*100</f>
        <v>8.4959816303099878</v>
      </c>
      <c r="LY13" s="54">
        <v>48</v>
      </c>
      <c r="LZ13" s="132">
        <f>LY13/LY$19*100</f>
        <v>9.2664092664092657</v>
      </c>
      <c r="MA13" s="54">
        <v>15</v>
      </c>
      <c r="MB13" s="132">
        <f t="shared" si="239"/>
        <v>5.2264808362369335</v>
      </c>
      <c r="MC13" s="170">
        <v>0</v>
      </c>
      <c r="MD13" s="55">
        <v>63</v>
      </c>
      <c r="ME13" s="134">
        <f>MD13/MD$19*100</f>
        <v>7.8260869565217401</v>
      </c>
    </row>
    <row r="14" spans="1:343">
      <c r="A14" s="20" t="s">
        <v>11</v>
      </c>
      <c r="B14" s="61">
        <v>2543236</v>
      </c>
      <c r="C14" s="132">
        <f t="shared" si="46"/>
        <v>11.014739281320956</v>
      </c>
      <c r="D14" s="22">
        <v>2738641</v>
      </c>
      <c r="E14" s="132">
        <f t="shared" si="46"/>
        <v>11.405773668958311</v>
      </c>
      <c r="F14" s="22">
        <f t="shared" si="1"/>
        <v>5281877</v>
      </c>
      <c r="G14" s="132">
        <f t="shared" ref="G14" si="241">F14/F$19*100</f>
        <v>11.214082174894711</v>
      </c>
      <c r="H14" s="58">
        <v>1282</v>
      </c>
      <c r="I14" s="132">
        <f t="shared" ref="I14:I17" si="242">H14/H$19*100</f>
        <v>11.044107512060648</v>
      </c>
      <c r="J14" s="54">
        <v>540</v>
      </c>
      <c r="K14" s="132">
        <f t="shared" ref="K14:K17" si="243">J14/J$19*100</f>
        <v>6.0483870967741939</v>
      </c>
      <c r="L14" s="170">
        <v>0</v>
      </c>
      <c r="M14" s="176">
        <f t="shared" si="2"/>
        <v>1822</v>
      </c>
      <c r="N14" s="134">
        <f t="shared" ref="N14:N17" si="244">M14/M$19*100</f>
        <v>8.8653172440638368</v>
      </c>
      <c r="O14" s="58">
        <v>1198</v>
      </c>
      <c r="P14" s="132">
        <f t="shared" ref="P14:P17" si="245">O14/O$19*100</f>
        <v>10.944637310433034</v>
      </c>
      <c r="Q14" s="54">
        <v>497</v>
      </c>
      <c r="R14" s="132">
        <f t="shared" ref="R14:R17" si="246">Q14/Q$19*100</f>
        <v>6.0315533980582519</v>
      </c>
      <c r="S14" s="170">
        <v>0</v>
      </c>
      <c r="T14" s="176">
        <f t="shared" si="3"/>
        <v>1695</v>
      </c>
      <c r="U14" s="134">
        <f t="shared" ref="U14:U17" si="247">T14/T$19*100</f>
        <v>8.8345668716772643</v>
      </c>
      <c r="V14" s="58">
        <v>1197</v>
      </c>
      <c r="W14" s="132">
        <f t="shared" ref="W14:W17" si="248">V14/V$19*100</f>
        <v>10.94450032001463</v>
      </c>
      <c r="X14" s="54">
        <v>497</v>
      </c>
      <c r="Y14" s="132">
        <f t="shared" ref="Y14:Y17" si="249">X14/X$19*100</f>
        <v>6.0352155434122645</v>
      </c>
      <c r="Z14" s="170">
        <v>0</v>
      </c>
      <c r="AA14" s="176">
        <f t="shared" si="4"/>
        <v>1694</v>
      </c>
      <c r="AB14" s="134">
        <f t="shared" ref="AB14:AB17" si="250">AA14/AA$19*100</f>
        <v>8.8358022115585229</v>
      </c>
      <c r="AC14" s="58">
        <v>1197</v>
      </c>
      <c r="AD14" s="132">
        <f t="shared" ref="AD14:AD17" si="251">AC14/AC$19*100</f>
        <v>10.948504527577061</v>
      </c>
      <c r="AE14" s="54">
        <v>496</v>
      </c>
      <c r="AF14" s="132">
        <f t="shared" ref="AF14:AF17" si="252">AE14/AE$19*100</f>
        <v>6.0325954755533937</v>
      </c>
      <c r="AG14" s="170">
        <v>0</v>
      </c>
      <c r="AH14" s="176">
        <f t="shared" si="5"/>
        <v>1693</v>
      </c>
      <c r="AI14" s="134">
        <f t="shared" ref="AI14:AI17" si="253">AH14/AH$19*100</f>
        <v>8.8384233881493088</v>
      </c>
      <c r="AJ14" s="58">
        <v>1183</v>
      </c>
      <c r="AK14" s="132">
        <f t="shared" ref="AK14:AK17" si="254">AJ14/AJ$19*100</f>
        <v>10.974025974025974</v>
      </c>
      <c r="AL14" s="54">
        <v>489</v>
      </c>
      <c r="AM14" s="132">
        <f t="shared" ref="AM14:AM17" si="255">AL14/AL$19*100</f>
        <v>6.0624845028514756</v>
      </c>
      <c r="AN14" s="170">
        <v>0</v>
      </c>
      <c r="AO14" s="176">
        <f t="shared" si="6"/>
        <v>1672</v>
      </c>
      <c r="AP14" s="134">
        <f t="shared" ref="AP14:AP17" si="256">AO14/AO$19*100</f>
        <v>8.8719091584421097</v>
      </c>
      <c r="AQ14" s="58">
        <v>1181</v>
      </c>
      <c r="AR14" s="132">
        <f t="shared" ref="AR14:AR17" si="257">AQ14/AQ$19*100</f>
        <v>10.973796692064672</v>
      </c>
      <c r="AS14" s="54">
        <v>488</v>
      </c>
      <c r="AT14" s="132">
        <f t="shared" ref="AT14:AT17" si="258">AS14/AS$19*100</f>
        <v>6.0575968222442897</v>
      </c>
      <c r="AU14" s="170">
        <v>0</v>
      </c>
      <c r="AV14" s="176">
        <f t="shared" si="7"/>
        <v>1669</v>
      </c>
      <c r="AW14" s="134">
        <f t="shared" ref="AW14:AW17" si="259">AV14/AV$19*100</f>
        <v>8.8691678180465505</v>
      </c>
      <c r="AX14" s="58">
        <v>1171</v>
      </c>
      <c r="AY14" s="132">
        <f t="shared" ref="AY14:AY17" si="260">AX14/AX$19*100</f>
        <v>10.934727799047531</v>
      </c>
      <c r="AZ14" s="54">
        <v>483</v>
      </c>
      <c r="BA14" s="132">
        <f t="shared" ref="BA14:BA17" si="261">AZ14/AZ$19*100</f>
        <v>6.027704979408461</v>
      </c>
      <c r="BB14" s="170">
        <v>0</v>
      </c>
      <c r="BC14" s="176">
        <f t="shared" si="8"/>
        <v>1654</v>
      </c>
      <c r="BD14" s="134">
        <f t="shared" ref="BD14:BD17" si="262">BC14/BC$19*100</f>
        <v>8.8345262258305723</v>
      </c>
      <c r="BE14" s="58">
        <v>1141</v>
      </c>
      <c r="BF14" s="132">
        <f t="shared" ref="BF14:BF17" si="263">BE14/BE$19*100</f>
        <v>10.833649829092289</v>
      </c>
      <c r="BG14" s="54">
        <v>467</v>
      </c>
      <c r="BH14" s="132">
        <f t="shared" ref="BH14:BH17" si="264">BG14/BG$19*100</f>
        <v>5.9196349347192294</v>
      </c>
      <c r="BI14" s="170">
        <v>0</v>
      </c>
      <c r="BJ14" s="176">
        <f t="shared" si="9"/>
        <v>1608</v>
      </c>
      <c r="BK14" s="134">
        <f t="shared" ref="BK14:BK17" si="265">BJ14/BJ$19*100</f>
        <v>8.7291677976222797</v>
      </c>
      <c r="BL14" s="58">
        <v>1094</v>
      </c>
      <c r="BM14" s="132">
        <f t="shared" ref="BM14:BM17" si="266">BL14/BL$19*100</f>
        <v>10.865031284139439</v>
      </c>
      <c r="BN14" s="54">
        <v>449</v>
      </c>
      <c r="BO14" s="132">
        <f t="shared" ref="BO14:BO17" si="267">BN14/BN$19*100</f>
        <v>6.0512129380053912</v>
      </c>
      <c r="BP14" s="170">
        <v>0</v>
      </c>
      <c r="BQ14" s="176">
        <f t="shared" si="10"/>
        <v>1543</v>
      </c>
      <c r="BR14" s="134">
        <f t="shared" ref="BR14:BR17" si="268">BQ14/BQ$19*100</f>
        <v>8.8226885470867398</v>
      </c>
      <c r="BS14" s="58">
        <v>1093</v>
      </c>
      <c r="BT14" s="132">
        <f t="shared" ref="BT14:BT17" si="269">BS14/BS$19*100</f>
        <v>10.869132856006363</v>
      </c>
      <c r="BU14" s="54">
        <v>448</v>
      </c>
      <c r="BV14" s="132">
        <f t="shared" ref="BV14:BV17" si="270">BU14/BU$19*100</f>
        <v>6.0507833603457595</v>
      </c>
      <c r="BW14" s="170">
        <v>0</v>
      </c>
      <c r="BX14" s="176">
        <f t="shared" si="11"/>
        <v>1541</v>
      </c>
      <c r="BY14" s="134">
        <f t="shared" ref="BY14:BY17" si="271">BX14/BX$19*100</f>
        <v>8.8258877434135172</v>
      </c>
      <c r="BZ14" s="58">
        <v>1084</v>
      </c>
      <c r="CA14" s="132">
        <f t="shared" ref="CA14:CA17" si="272">BZ14/BZ$19*100</f>
        <v>10.873708496338649</v>
      </c>
      <c r="CB14" s="54">
        <v>442</v>
      </c>
      <c r="CC14" s="132">
        <f t="shared" ref="CC14:CC17" si="273">CB14/CB$19*100</f>
        <v>6.072262673444154</v>
      </c>
      <c r="CD14" s="170">
        <v>0</v>
      </c>
      <c r="CE14" s="176">
        <f t="shared" si="12"/>
        <v>1526</v>
      </c>
      <c r="CF14" s="134">
        <f t="shared" ref="CF14:CF17" si="274">CE14/CE$19*100</f>
        <v>8.8474025974025974</v>
      </c>
      <c r="CG14" s="58">
        <v>1081</v>
      </c>
      <c r="CH14" s="132">
        <f t="shared" ref="CH14:CH17" si="275">CG14/CG$19*100</f>
        <v>10.869783810960282</v>
      </c>
      <c r="CI14" s="54">
        <v>440</v>
      </c>
      <c r="CJ14" s="132">
        <f t="shared" ref="CJ14:CJ17" si="276">CI14/CI$19*100</f>
        <v>6.0739922694643846</v>
      </c>
      <c r="CK14" s="170">
        <v>0</v>
      </c>
      <c r="CL14" s="176">
        <f t="shared" si="13"/>
        <v>1521</v>
      </c>
      <c r="CM14" s="134">
        <f t="shared" ref="CM14:CM17" si="277">CL14/CL$19*100</f>
        <v>8.8486822968177314</v>
      </c>
      <c r="CN14" s="58">
        <v>1079</v>
      </c>
      <c r="CO14" s="132">
        <f t="shared" ref="CO14:CO17" si="278">CN14/CN$19*100</f>
        <v>10.855130784708249</v>
      </c>
      <c r="CP14" s="54">
        <v>439</v>
      </c>
      <c r="CQ14" s="132">
        <f t="shared" ref="CQ14:CQ17" si="279">CP14/CP$19*100</f>
        <v>6.065211384360321</v>
      </c>
      <c r="CR14" s="170">
        <v>0</v>
      </c>
      <c r="CS14" s="176">
        <f t="shared" si="14"/>
        <v>1518</v>
      </c>
      <c r="CT14" s="134">
        <f t="shared" ref="CT14:CT17" si="280">CS14/CS$19*100</f>
        <v>8.836884387006636</v>
      </c>
      <c r="CU14" s="58">
        <v>1077</v>
      </c>
      <c r="CV14" s="132">
        <f t="shared" ref="CV14:CV17" si="281">CU14/CU$19*100</f>
        <v>10.861234368697055</v>
      </c>
      <c r="CW14" s="54">
        <v>438</v>
      </c>
      <c r="CX14" s="132">
        <f t="shared" ref="CX14:CX17" si="282">CW14/CW$19*100</f>
        <v>6.0639623425169598</v>
      </c>
      <c r="CY14" s="170">
        <v>0</v>
      </c>
      <c r="CZ14" s="176">
        <f t="shared" si="15"/>
        <v>1515</v>
      </c>
      <c r="DA14" s="134">
        <f t="shared" ref="DA14:DA17" si="283">CZ14/CZ$19*100</f>
        <v>8.839488884999124</v>
      </c>
      <c r="DB14" s="58">
        <v>1035</v>
      </c>
      <c r="DC14" s="132">
        <f t="shared" ref="DC14:DC17" si="284">DB14/DB$19*100</f>
        <v>10.678910441601321</v>
      </c>
      <c r="DD14" s="54">
        <v>426</v>
      </c>
      <c r="DE14" s="132">
        <f t="shared" ref="DE14:DE17" si="285">DD14/DD$19*100</f>
        <v>6.0434104128245139</v>
      </c>
      <c r="DF14" s="170">
        <v>0</v>
      </c>
      <c r="DG14" s="176">
        <f t="shared" si="16"/>
        <v>1461</v>
      </c>
      <c r="DH14" s="134">
        <f t="shared" ref="DH14:DH17" si="286">DG14/DG$19*100</f>
        <v>8.7270772355295385</v>
      </c>
      <c r="DI14" s="58">
        <v>1033</v>
      </c>
      <c r="DJ14" s="132">
        <f t="shared" ref="DJ14:DJ17" si="287">DI14/DI$19*100</f>
        <v>10.686943927167389</v>
      </c>
      <c r="DK14" s="54">
        <v>426</v>
      </c>
      <c r="DL14" s="132">
        <f t="shared" ref="DL14:DL17" si="288">DK14/DK$19*100</f>
        <v>6.0735671514114635</v>
      </c>
      <c r="DM14" s="170">
        <v>0</v>
      </c>
      <c r="DN14" s="176">
        <f t="shared" si="17"/>
        <v>1459</v>
      </c>
      <c r="DO14" s="134">
        <f t="shared" ref="DO14:DO17" si="289">DN14/DN$19*100</f>
        <v>8.7470023980815359</v>
      </c>
      <c r="DP14" s="58">
        <v>1022</v>
      </c>
      <c r="DQ14" s="132">
        <f t="shared" ref="DQ14:DQ17" si="290">DP14/DP$19*100</f>
        <v>10.65915727993325</v>
      </c>
      <c r="DR14" s="54">
        <v>423</v>
      </c>
      <c r="DS14" s="132">
        <f t="shared" ref="DS14:DS17" si="291">DR14/DR$19*100</f>
        <v>6.1047770241016019</v>
      </c>
      <c r="DT14" s="170">
        <v>0</v>
      </c>
      <c r="DU14" s="176">
        <f t="shared" si="18"/>
        <v>1445</v>
      </c>
      <c r="DV14" s="134">
        <f t="shared" ref="DV14:DV17" si="292">DU14/DU$19*100</f>
        <v>8.7485620875461656</v>
      </c>
      <c r="DW14" s="58">
        <v>982</v>
      </c>
      <c r="DX14" s="132">
        <f t="shared" ref="DX14:DX17" si="293">DW14/DW$19*100</f>
        <v>10.559139784946236</v>
      </c>
      <c r="DY14" s="54">
        <v>411</v>
      </c>
      <c r="DZ14" s="132">
        <f t="shared" ref="DZ14:DZ17" si="294">DY14/DY$19*100</f>
        <v>6.1748798076923084</v>
      </c>
      <c r="EA14" s="170">
        <v>0</v>
      </c>
      <c r="EB14" s="176">
        <f t="shared" si="19"/>
        <v>1393</v>
      </c>
      <c r="EC14" s="134">
        <f t="shared" ref="EC14:EC17" si="295">EB14/EB$19*100</f>
        <v>8.7302582100777144</v>
      </c>
      <c r="ED14" s="58">
        <v>978</v>
      </c>
      <c r="EE14" s="132">
        <f t="shared" ref="EE14:EE17" si="296">ED14/ED$19*100</f>
        <v>10.560414642047295</v>
      </c>
      <c r="EF14" s="54">
        <v>409</v>
      </c>
      <c r="EG14" s="132">
        <f t="shared" ref="EG14:EG17" si="297">EF14/EF$19*100</f>
        <v>6.204490291262136</v>
      </c>
      <c r="EH14" s="170">
        <v>0</v>
      </c>
      <c r="EI14" s="176">
        <f t="shared" si="20"/>
        <v>1387</v>
      </c>
      <c r="EJ14" s="134">
        <f t="shared" ref="EJ14:EJ17" si="298">EI14/EI$19*100</f>
        <v>8.749132656279567</v>
      </c>
      <c r="EK14" s="58">
        <v>973</v>
      </c>
      <c r="EL14" s="132">
        <f t="shared" ref="EL14:EL17" si="299">EK14/EK$19*100</f>
        <v>10.55200086758486</v>
      </c>
      <c r="EM14" s="54">
        <v>407</v>
      </c>
      <c r="EN14" s="132">
        <f t="shared" ref="EN14:EN17" si="300">EM14/EM$19*100</f>
        <v>6.2203882011309792</v>
      </c>
      <c r="EO14" s="170">
        <v>0</v>
      </c>
      <c r="EP14" s="176">
        <f t="shared" si="21"/>
        <v>1380</v>
      </c>
      <c r="EQ14" s="134">
        <f t="shared" ref="EQ14:EQ17" si="301">EP14/EP$19*100</f>
        <v>8.75412331895458</v>
      </c>
      <c r="ER14" s="58">
        <v>906</v>
      </c>
      <c r="ES14" s="132">
        <f t="shared" ref="ES14:ES17" si="302">ER14/ER$19*100</f>
        <v>10.545920148993131</v>
      </c>
      <c r="ET14" s="54">
        <v>382</v>
      </c>
      <c r="EU14" s="132">
        <f t="shared" ref="EU14:EU17" si="303">ET14/ET$19*100</f>
        <v>6.2870309414088226</v>
      </c>
      <c r="EV14" s="170">
        <v>0</v>
      </c>
      <c r="EW14" s="176">
        <f t="shared" si="22"/>
        <v>1288</v>
      </c>
      <c r="EX14" s="134">
        <f t="shared" ref="EX14:EX17" si="304">EW14/EW$19*100</f>
        <v>8.7816185995772837</v>
      </c>
      <c r="EY14" s="58">
        <v>903</v>
      </c>
      <c r="EZ14" s="132">
        <f t="shared" ref="EZ14:EZ17" si="305">EY14/EY$19*100</f>
        <v>10.53921568627451</v>
      </c>
      <c r="FA14" s="54">
        <v>382</v>
      </c>
      <c r="FB14" s="132">
        <f t="shared" ref="FB14:FB17" si="306">FA14/FA$19*100</f>
        <v>6.3025903316284442</v>
      </c>
      <c r="FC14" s="170">
        <v>0</v>
      </c>
      <c r="FD14" s="176">
        <f t="shared" si="23"/>
        <v>1285</v>
      </c>
      <c r="FE14" s="134">
        <f t="shared" ref="FE14:FE17" si="307">FD14/FD$19*100</f>
        <v>8.7839223460250189</v>
      </c>
      <c r="FF14" s="58">
        <v>812</v>
      </c>
      <c r="FG14" s="132">
        <f t="shared" ref="FG14:FG17" si="308">FF14/FF$19*100</f>
        <v>10.503169059630061</v>
      </c>
      <c r="FH14" s="54">
        <v>340</v>
      </c>
      <c r="FI14" s="132">
        <f t="shared" ref="FI14:FI17" si="309">FH14/FH$19*100</f>
        <v>6.3267584666914773</v>
      </c>
      <c r="FJ14" s="170">
        <v>0</v>
      </c>
      <c r="FK14" s="176">
        <f t="shared" si="24"/>
        <v>1152</v>
      </c>
      <c r="FL14" s="134">
        <f t="shared" ref="FL14:FL17" si="310">FK14/FK$19*100</f>
        <v>8.790537962609692</v>
      </c>
      <c r="FM14" s="58">
        <v>810</v>
      </c>
      <c r="FN14" s="132">
        <f t="shared" ref="FN14:FN17" si="311">FM14/FM$19*100</f>
        <v>10.492227979274611</v>
      </c>
      <c r="FO14" s="54">
        <v>339</v>
      </c>
      <c r="FP14" s="132">
        <f t="shared" ref="FP14:FP17" si="312">FO14/FO$19*100</f>
        <v>6.3269876819708841</v>
      </c>
      <c r="FQ14" s="170">
        <v>0</v>
      </c>
      <c r="FR14" s="176">
        <f t="shared" si="25"/>
        <v>1149</v>
      </c>
      <c r="FS14" s="134">
        <f t="shared" ref="FS14:FS17" si="313">FR14/FR$19*100</f>
        <v>8.7857470561247908</v>
      </c>
      <c r="FT14" s="58">
        <v>788</v>
      </c>
      <c r="FU14" s="132">
        <f t="shared" ref="FU14:FU17" si="314">FT14/FT$19*100</f>
        <v>10.496869588384175</v>
      </c>
      <c r="FV14" s="54">
        <v>331</v>
      </c>
      <c r="FW14" s="132">
        <f t="shared" ref="FW14:FW17" si="315">FV14/FV$19*100</f>
        <v>6.4560171640335478</v>
      </c>
      <c r="FX14" s="170">
        <v>0</v>
      </c>
      <c r="FY14" s="176">
        <f t="shared" si="26"/>
        <v>1119</v>
      </c>
      <c r="FZ14" s="134">
        <f t="shared" ref="FZ14:FZ17" si="316">FY14/FY$19*100</f>
        <v>8.8570523982903264</v>
      </c>
      <c r="GA14" s="58">
        <v>770</v>
      </c>
      <c r="GB14" s="132">
        <f t="shared" ref="GB14:GB17" si="317">GA14/GA$19*100</f>
        <v>10.487605557068919</v>
      </c>
      <c r="GC14" s="54">
        <v>328</v>
      </c>
      <c r="GD14" s="132">
        <f t="shared" ref="GD14:GD17" si="318">GC14/GC$19*100</f>
        <v>6.6249242577257119</v>
      </c>
      <c r="GE14" s="170">
        <v>0</v>
      </c>
      <c r="GF14" s="176">
        <f t="shared" si="27"/>
        <v>1098</v>
      </c>
      <c r="GG14" s="134">
        <f t="shared" ref="GG14:GG17" si="319">GF14/GF$19*100</f>
        <v>8.9311859443631043</v>
      </c>
      <c r="GH14" s="58">
        <v>752</v>
      </c>
      <c r="GI14" s="132">
        <f t="shared" ref="GI14:GI17" si="320">GH14/GH$19*100</f>
        <v>10.689410092395168</v>
      </c>
      <c r="GJ14" s="54">
        <v>315</v>
      </c>
      <c r="GK14" s="132">
        <f t="shared" ref="GK14:GK17" si="321">GJ14/GJ$19*100</f>
        <v>6.7451820128479651</v>
      </c>
      <c r="GL14" s="170">
        <v>0</v>
      </c>
      <c r="GM14" s="176">
        <f t="shared" si="28"/>
        <v>1067</v>
      </c>
      <c r="GN14" s="134">
        <f t="shared" ref="GN14:GN17" si="322">GM14/GM$19*100</f>
        <v>9.1149837690073472</v>
      </c>
      <c r="GO14" s="58">
        <v>699</v>
      </c>
      <c r="GP14" s="132">
        <f t="shared" ref="GP14:GP17" si="323">GO14/GO$19*100</f>
        <v>10.375538073326407</v>
      </c>
      <c r="GQ14" s="54">
        <v>288</v>
      </c>
      <c r="GR14" s="132">
        <f t="shared" ref="GR14:GR17" si="324">GQ14/GQ$19*100</f>
        <v>6.425702811244979</v>
      </c>
      <c r="GS14" s="170">
        <v>0</v>
      </c>
      <c r="GT14" s="176">
        <f t="shared" si="29"/>
        <v>987</v>
      </c>
      <c r="GU14" s="134">
        <f t="shared" ref="GU14:GU17" si="325">GT14/GT$19*100</f>
        <v>8.7967914438502675</v>
      </c>
      <c r="GV14" s="58">
        <v>687</v>
      </c>
      <c r="GW14" s="132">
        <f t="shared" ref="GW14:GW17" si="326">GV14/GV$19*100</f>
        <v>10.34794396746498</v>
      </c>
      <c r="GX14" s="54">
        <v>285</v>
      </c>
      <c r="GY14" s="132">
        <f t="shared" ref="GY14:GY17" si="327">GX14/GX$19*100</f>
        <v>6.439222774514235</v>
      </c>
      <c r="GZ14" s="170">
        <v>0</v>
      </c>
      <c r="HA14" s="176">
        <f t="shared" si="30"/>
        <v>972</v>
      </c>
      <c r="HB14" s="134">
        <f t="shared" ref="HB14:HB17" si="328">HA14/HA$19*100</f>
        <v>8.783661666365445</v>
      </c>
      <c r="HC14" s="58">
        <v>618</v>
      </c>
      <c r="HD14" s="132">
        <f t="shared" ref="HD14:HD17" si="329">HC14/HC$19*100</f>
        <v>10.587630632174063</v>
      </c>
      <c r="HE14" s="54">
        <v>262</v>
      </c>
      <c r="HF14" s="132">
        <f t="shared" ref="HF14:HF17" si="330">HE14/HE$19*100</f>
        <v>7.0297826670244161</v>
      </c>
      <c r="HG14" s="170">
        <v>0</v>
      </c>
      <c r="HH14" s="176">
        <f t="shared" si="31"/>
        <v>880</v>
      </c>
      <c r="HI14" s="134">
        <f t="shared" ref="HI14:HI17" si="331">HH14/HH$19*100</f>
        <v>9.2011710581346726</v>
      </c>
      <c r="HJ14" s="58">
        <v>453</v>
      </c>
      <c r="HK14" s="132">
        <f t="shared" ref="HK14:HK17" si="332">HJ14/HJ$19*100</f>
        <v>10.269780095216504</v>
      </c>
      <c r="HL14" s="54">
        <v>184</v>
      </c>
      <c r="HM14" s="132">
        <f t="shared" ref="HM14:HM17" si="333">HL14/HL$19*100</f>
        <v>6.4584064584064587</v>
      </c>
      <c r="HN14" s="170">
        <v>0</v>
      </c>
      <c r="HO14" s="176">
        <f t="shared" si="32"/>
        <v>637</v>
      </c>
      <c r="HP14" s="134">
        <f t="shared" ref="HP14:HP17" si="334">HO14/HO$19*100</f>
        <v>8.774104683195592</v>
      </c>
      <c r="HQ14" s="58">
        <v>445</v>
      </c>
      <c r="HR14" s="132">
        <f t="shared" ref="HR14" si="335">HQ14/HQ$19*100</f>
        <v>10.289017341040463</v>
      </c>
      <c r="HS14" s="54">
        <v>179</v>
      </c>
      <c r="HT14" s="132">
        <f t="shared" ref="HT14:HW14" si="336">HS14/HS$19*100</f>
        <v>6.43653362099964</v>
      </c>
      <c r="HU14" s="170">
        <v>0</v>
      </c>
      <c r="HV14" s="176">
        <f t="shared" si="33"/>
        <v>624</v>
      </c>
      <c r="HW14" s="134">
        <f t="shared" si="336"/>
        <v>8.7813115676892757</v>
      </c>
      <c r="HX14" s="58">
        <v>422</v>
      </c>
      <c r="HY14" s="132">
        <f t="shared" ref="HY14" si="337">HX14/HX$19*100</f>
        <v>10.282651072124755</v>
      </c>
      <c r="HZ14" s="54">
        <v>174</v>
      </c>
      <c r="IA14" s="132">
        <f t="shared" ref="IA14" si="338">HZ14/HZ$19*100</f>
        <v>6.5610859728506794</v>
      </c>
      <c r="IB14" s="170">
        <v>1</v>
      </c>
      <c r="IC14" s="176">
        <f>HX14+HZ14+IB14</f>
        <v>597</v>
      </c>
      <c r="ID14" s="134">
        <f t="shared" ref="ID14" si="339">IC14/IC$19*100</f>
        <v>8.8365896980461809</v>
      </c>
      <c r="IE14" s="58">
        <v>374</v>
      </c>
      <c r="IF14" s="132">
        <f t="shared" ref="IF14" si="340">IE14/IE$19*100</f>
        <v>10.17687074829932</v>
      </c>
      <c r="IG14" s="54">
        <v>153</v>
      </c>
      <c r="IH14" s="132">
        <f t="shared" ref="IH14" si="341">IG14/IG$19*100</f>
        <v>6.8640646029609691</v>
      </c>
      <c r="II14" s="170">
        <v>0</v>
      </c>
      <c r="IJ14" s="176">
        <f t="shared" si="34"/>
        <v>527</v>
      </c>
      <c r="IK14" s="132">
        <f t="shared" ref="IK14" si="342">IJ14/IJ$19*100</f>
        <v>8.926151761517616</v>
      </c>
      <c r="IL14" s="58">
        <v>301</v>
      </c>
      <c r="IM14" s="132">
        <f t="shared" ref="IM14" si="343">IL14/IL$19*100</f>
        <v>9.5525230085687092</v>
      </c>
      <c r="IN14" s="54">
        <v>119</v>
      </c>
      <c r="IO14" s="132">
        <f t="shared" ref="IO14" si="344">IN14/IN$19*100</f>
        <v>6.5134099616858236</v>
      </c>
      <c r="IP14" s="170">
        <v>0</v>
      </c>
      <c r="IQ14" s="176">
        <f t="shared" si="35"/>
        <v>420</v>
      </c>
      <c r="IR14" s="134">
        <f t="shared" ref="IR14" si="345">IQ14/IQ$19*100</f>
        <v>8.4371233427079151</v>
      </c>
      <c r="IS14" s="58">
        <v>300</v>
      </c>
      <c r="IT14" s="132">
        <f t="shared" ref="IT14" si="346">IS14/IS$19*100</f>
        <v>9.5846645367412133</v>
      </c>
      <c r="IU14" s="54">
        <v>119</v>
      </c>
      <c r="IV14" s="132">
        <f t="shared" ref="IV14" si="347">IU14/IU$19*100</f>
        <v>6.5782200110558327</v>
      </c>
      <c r="IW14" s="170">
        <v>0</v>
      </c>
      <c r="IX14" s="176">
        <f t="shared" si="36"/>
        <v>419</v>
      </c>
      <c r="IY14" s="134">
        <f t="shared" ref="IY14" si="348">IX14/IX$19*100</f>
        <v>8.4834986839441182</v>
      </c>
      <c r="IZ14" s="58">
        <v>284</v>
      </c>
      <c r="JA14" s="132">
        <f t="shared" ref="JA14" si="349">IZ14/IZ$19*100</f>
        <v>9.5238095238095237</v>
      </c>
      <c r="JB14" s="54">
        <v>115</v>
      </c>
      <c r="JC14" s="132">
        <f t="shared" ref="JC14" si="350">JB14/JB$19*100</f>
        <v>6.6782810685249716</v>
      </c>
      <c r="JD14" s="170">
        <v>0</v>
      </c>
      <c r="JE14" s="176">
        <f t="shared" si="37"/>
        <v>399</v>
      </c>
      <c r="JF14" s="134">
        <f t="shared" ref="JF14" si="351">JE14/JE$19*100</f>
        <v>8.4821428571428577</v>
      </c>
      <c r="JG14" s="58">
        <v>274</v>
      </c>
      <c r="JH14" s="132">
        <f t="shared" ref="JH14" si="352">JG14/JG$19*100</f>
        <v>9.5370692655760525</v>
      </c>
      <c r="JI14" s="54">
        <v>111</v>
      </c>
      <c r="JJ14" s="132">
        <f t="shared" ref="JJ14" si="353">JI14/JI$19*100</f>
        <v>6.7313523347483324</v>
      </c>
      <c r="JK14" s="170">
        <v>0</v>
      </c>
      <c r="JL14" s="176">
        <f t="shared" si="38"/>
        <v>385</v>
      </c>
      <c r="JM14" s="134">
        <f t="shared" ref="JM14" si="354">JL14/JL$19*100</f>
        <v>8.5139318885448922</v>
      </c>
      <c r="JN14" s="58">
        <v>204</v>
      </c>
      <c r="JO14" s="132">
        <f t="shared" ref="JO14" si="355">JN14/JN$19*100</f>
        <v>9.5550351288056206</v>
      </c>
      <c r="JP14" s="54">
        <v>97</v>
      </c>
      <c r="JQ14" s="132">
        <f t="shared" ref="JQ14" si="356">JP14/JP$19*100</f>
        <v>7.6923076923076925</v>
      </c>
      <c r="JR14" s="170">
        <v>0</v>
      </c>
      <c r="JS14" s="176">
        <f t="shared" si="39"/>
        <v>301</v>
      </c>
      <c r="JT14" s="134">
        <f t="shared" ref="JT14" si="357">JS14/JS$19*100</f>
        <v>8.8633686690223801</v>
      </c>
      <c r="JU14" s="54">
        <v>202</v>
      </c>
      <c r="JV14" s="132">
        <f t="shared" ref="JV14" si="358">JU14/JU$19*100</f>
        <v>9.6053257251545414</v>
      </c>
      <c r="JW14" s="54">
        <v>96</v>
      </c>
      <c r="JX14" s="132">
        <f t="shared" ref="JX14" si="359">JW14/JW$19*100</f>
        <v>7.760711398544867</v>
      </c>
      <c r="JY14" s="170">
        <v>3</v>
      </c>
      <c r="JZ14" s="176">
        <f t="shared" si="40"/>
        <v>301</v>
      </c>
      <c r="KA14" s="132">
        <f t="shared" ref="KA14" si="360">JZ14/JZ$19*100</f>
        <v>9.0200779142942764</v>
      </c>
      <c r="KB14" s="58">
        <v>154</v>
      </c>
      <c r="KC14" s="132">
        <f t="shared" ref="KC14" si="361">KB14/KB$19*100</f>
        <v>8.754974417282547</v>
      </c>
      <c r="KD14" s="54">
        <v>78</v>
      </c>
      <c r="KE14" s="132">
        <f t="shared" ref="KE14" si="362">KD14/KD$19*100</f>
        <v>7.6171875</v>
      </c>
      <c r="KF14" s="170">
        <v>0</v>
      </c>
      <c r="KG14" s="176">
        <f t="shared" si="41"/>
        <v>232</v>
      </c>
      <c r="KH14" s="134">
        <f t="shared" ref="KH14" si="363">KG14/KG$19*100</f>
        <v>8.3333333333333321</v>
      </c>
      <c r="KI14" s="58">
        <v>150</v>
      </c>
      <c r="KJ14" s="132">
        <f t="shared" ref="KJ14" si="364">KI14/KI$19*100</f>
        <v>8.7514585764294051</v>
      </c>
      <c r="KK14" s="54">
        <v>75</v>
      </c>
      <c r="KL14" s="132">
        <f t="shared" ref="KL14" si="365">KK14/KK$19*100</f>
        <v>7.4257425742574252</v>
      </c>
      <c r="KM14" s="170">
        <v>0</v>
      </c>
      <c r="KN14" s="176">
        <f t="shared" si="42"/>
        <v>225</v>
      </c>
      <c r="KO14" s="134">
        <f t="shared" ref="KO14" si="366">KN14/KN$19*100</f>
        <v>8.2327113062568618</v>
      </c>
      <c r="KP14" s="58">
        <v>78</v>
      </c>
      <c r="KQ14" s="132">
        <f t="shared" ref="KQ14" si="367">KP14/KP$19*100</f>
        <v>8.7443946188340806</v>
      </c>
      <c r="KR14" s="54">
        <v>45</v>
      </c>
      <c r="KS14" s="132">
        <f t="shared" ref="KS14" si="368">KR14/KR$19*100</f>
        <v>8.1818181818181817</v>
      </c>
      <c r="KT14" s="170">
        <v>0</v>
      </c>
      <c r="KU14" s="176">
        <f t="shared" si="43"/>
        <v>123</v>
      </c>
      <c r="KV14" s="134">
        <f t="shared" ref="KV14" si="369">KU14/KU$19*100</f>
        <v>8.5298196948682392</v>
      </c>
      <c r="KW14" s="54">
        <v>230</v>
      </c>
      <c r="KX14" s="132">
        <f t="shared" ref="KX14" si="370">KW14/KW$19*100</f>
        <v>27.058823529411764</v>
      </c>
      <c r="KY14" s="54">
        <v>89</v>
      </c>
      <c r="KZ14" s="132">
        <f t="shared" ref="KZ14" si="371">KY14/KY$19*100</f>
        <v>17.214700193423599</v>
      </c>
      <c r="LA14" s="170">
        <v>0</v>
      </c>
      <c r="LB14" s="176">
        <f t="shared" si="44"/>
        <v>319</v>
      </c>
      <c r="LC14" s="134">
        <f t="shared" ref="LC14" si="372">LB14/LB$19*100</f>
        <v>23.335771762984638</v>
      </c>
      <c r="LD14" s="58">
        <v>219</v>
      </c>
      <c r="LE14" s="132">
        <f t="shared" ref="LE14" si="373">LD14/LD$19*100</f>
        <v>26.44927536231884</v>
      </c>
      <c r="LF14" s="54">
        <v>84</v>
      </c>
      <c r="LG14" s="132">
        <f t="shared" ref="LG14" si="374">LF14/LF$19*100</f>
        <v>16.867469879518072</v>
      </c>
      <c r="LH14" s="170">
        <v>0</v>
      </c>
      <c r="LI14" s="176">
        <f t="shared" si="45"/>
        <v>303</v>
      </c>
      <c r="LJ14" s="134">
        <f t="shared" ref="LJ14" si="375">LI14/LI$19*100</f>
        <v>22.850678733031675</v>
      </c>
      <c r="LK14" s="58">
        <v>143</v>
      </c>
      <c r="LL14" s="132">
        <f t="shared" ref="LL14" si="376">LK14/LK$19*100</f>
        <v>24.361158432708688</v>
      </c>
      <c r="LM14" s="54">
        <v>48</v>
      </c>
      <c r="LN14" s="132">
        <f t="shared" ref="LN14" si="377">LM14/LM$19*100</f>
        <v>14.501510574018129</v>
      </c>
      <c r="LO14" s="170">
        <v>0</v>
      </c>
      <c r="LP14" s="55">
        <v>191</v>
      </c>
      <c r="LQ14" s="134">
        <f t="shared" ref="LQ14" si="378">LP14/LP$19*100</f>
        <v>20.806100217864923</v>
      </c>
      <c r="LR14" s="58">
        <v>137</v>
      </c>
      <c r="LS14" s="132">
        <f t="shared" ref="LS14" si="379">LR14/LR$19*100</f>
        <v>24.640287769784173</v>
      </c>
      <c r="LT14" s="54">
        <v>47</v>
      </c>
      <c r="LU14" s="132">
        <f t="shared" ref="LU14" si="380">LT14/LT$19*100</f>
        <v>14.920634920634921</v>
      </c>
      <c r="LV14" s="170">
        <v>0</v>
      </c>
      <c r="LW14" s="55">
        <v>184</v>
      </c>
      <c r="LX14" s="134">
        <f t="shared" ref="LX14" si="381">LW14/LW$19*100</f>
        <v>21.125143513203216</v>
      </c>
      <c r="LY14" s="54">
        <v>122</v>
      </c>
      <c r="LZ14" s="132">
        <f t="shared" ref="LZ14" si="382">LY14/LY$19*100</f>
        <v>23.552123552123554</v>
      </c>
      <c r="MA14" s="54">
        <v>42</v>
      </c>
      <c r="MB14" s="132">
        <f t="shared" si="239"/>
        <v>14.634146341463413</v>
      </c>
      <c r="MC14" s="170">
        <v>0</v>
      </c>
      <c r="MD14" s="55">
        <v>164</v>
      </c>
      <c r="ME14" s="134">
        <f t="shared" ref="ME14" si="383">MD14/MD$19*100</f>
        <v>20.372670807453417</v>
      </c>
    </row>
    <row r="15" spans="1:343">
      <c r="A15" s="20" t="s">
        <v>12</v>
      </c>
      <c r="B15" s="61">
        <v>1771960</v>
      </c>
      <c r="C15" s="132">
        <f t="shared" si="46"/>
        <v>7.6743477274344514</v>
      </c>
      <c r="D15" s="22">
        <v>2128590</v>
      </c>
      <c r="E15" s="132">
        <f t="shared" si="46"/>
        <v>8.8650596314040317</v>
      </c>
      <c r="F15" s="22">
        <f t="shared" si="1"/>
        <v>3900550</v>
      </c>
      <c r="G15" s="132">
        <f t="shared" ref="G15" si="384">F15/F$19*100</f>
        <v>8.2813530544701379</v>
      </c>
      <c r="H15" s="58">
        <v>3321</v>
      </c>
      <c r="I15" s="132">
        <f t="shared" si="242"/>
        <v>28.609579600275669</v>
      </c>
      <c r="J15" s="54">
        <v>1565</v>
      </c>
      <c r="K15" s="132">
        <f t="shared" si="243"/>
        <v>17.529121863799283</v>
      </c>
      <c r="L15" s="170">
        <v>1</v>
      </c>
      <c r="M15" s="176">
        <f t="shared" si="2"/>
        <v>4887</v>
      </c>
      <c r="N15" s="134">
        <f t="shared" si="244"/>
        <v>23.778707668353444</v>
      </c>
      <c r="O15" s="58">
        <v>3164</v>
      </c>
      <c r="P15" s="132">
        <f t="shared" si="245"/>
        <v>28.905536268956695</v>
      </c>
      <c r="Q15" s="54">
        <v>1468</v>
      </c>
      <c r="R15" s="132">
        <f t="shared" si="246"/>
        <v>17.815533980582522</v>
      </c>
      <c r="S15" s="170">
        <v>0</v>
      </c>
      <c r="T15" s="176">
        <f t="shared" si="3"/>
        <v>4632</v>
      </c>
      <c r="U15" s="134">
        <f t="shared" si="247"/>
        <v>24.142603982070259</v>
      </c>
      <c r="V15" s="58">
        <v>3161</v>
      </c>
      <c r="W15" s="132">
        <f t="shared" si="248"/>
        <v>28.901892657950079</v>
      </c>
      <c r="X15" s="54">
        <v>1469</v>
      </c>
      <c r="Y15" s="132">
        <f t="shared" si="249"/>
        <v>17.838494231936856</v>
      </c>
      <c r="Z15" s="170">
        <v>0</v>
      </c>
      <c r="AA15" s="176">
        <f t="shared" si="4"/>
        <v>4630</v>
      </c>
      <c r="AB15" s="134">
        <f t="shared" si="250"/>
        <v>24.149801794283331</v>
      </c>
      <c r="AC15" s="58">
        <v>3160</v>
      </c>
      <c r="AD15" s="132">
        <f t="shared" si="251"/>
        <v>28.903320223177538</v>
      </c>
      <c r="AE15" s="54">
        <v>1468</v>
      </c>
      <c r="AF15" s="132">
        <f t="shared" si="252"/>
        <v>17.854536609097543</v>
      </c>
      <c r="AG15" s="170">
        <v>0</v>
      </c>
      <c r="AH15" s="176">
        <f t="shared" si="5"/>
        <v>4628</v>
      </c>
      <c r="AI15" s="134">
        <f t="shared" si="253"/>
        <v>24.160793526494388</v>
      </c>
      <c r="AJ15" s="58">
        <v>3108</v>
      </c>
      <c r="AK15" s="132">
        <f t="shared" si="254"/>
        <v>28.831168831168831</v>
      </c>
      <c r="AL15" s="54">
        <v>1447</v>
      </c>
      <c r="AM15" s="132">
        <f t="shared" si="255"/>
        <v>17.939499132159682</v>
      </c>
      <c r="AN15" s="170">
        <v>0</v>
      </c>
      <c r="AO15" s="176">
        <f t="shared" si="6"/>
        <v>4555</v>
      </c>
      <c r="AP15" s="134">
        <f t="shared" si="256"/>
        <v>24.169585057837207</v>
      </c>
      <c r="AQ15" s="58">
        <v>3100</v>
      </c>
      <c r="AR15" s="132">
        <f t="shared" si="257"/>
        <v>28.805054822523697</v>
      </c>
      <c r="AS15" s="54">
        <v>1444</v>
      </c>
      <c r="AT15" s="132">
        <f t="shared" si="258"/>
        <v>17.924528301886792</v>
      </c>
      <c r="AU15" s="170">
        <v>0</v>
      </c>
      <c r="AV15" s="176">
        <f t="shared" si="7"/>
        <v>4544</v>
      </c>
      <c r="AW15" s="134">
        <f t="shared" si="259"/>
        <v>24.147093208630036</v>
      </c>
      <c r="AX15" s="58">
        <v>3091</v>
      </c>
      <c r="AY15" s="132">
        <f t="shared" si="260"/>
        <v>28.863572695863294</v>
      </c>
      <c r="AZ15" s="54">
        <v>1438</v>
      </c>
      <c r="BA15" s="132">
        <f t="shared" si="261"/>
        <v>17.945838013228503</v>
      </c>
      <c r="BB15" s="170">
        <v>0</v>
      </c>
      <c r="BC15" s="176">
        <f t="shared" si="8"/>
        <v>4529</v>
      </c>
      <c r="BD15" s="134">
        <f t="shared" si="262"/>
        <v>24.19079158209593</v>
      </c>
      <c r="BE15" s="58">
        <v>3040</v>
      </c>
      <c r="BF15" s="132">
        <f t="shared" si="263"/>
        <v>28.864413216862893</v>
      </c>
      <c r="BG15" s="54">
        <v>1422</v>
      </c>
      <c r="BH15" s="132">
        <f t="shared" si="264"/>
        <v>18.025098238052987</v>
      </c>
      <c r="BI15" s="170">
        <v>0</v>
      </c>
      <c r="BJ15" s="176">
        <f t="shared" si="9"/>
        <v>4462</v>
      </c>
      <c r="BK15" s="134">
        <f t="shared" si="265"/>
        <v>24.222354921014063</v>
      </c>
      <c r="BL15" s="58">
        <v>2942</v>
      </c>
      <c r="BM15" s="132">
        <f t="shared" si="266"/>
        <v>29.218393087694906</v>
      </c>
      <c r="BN15" s="54">
        <v>1383</v>
      </c>
      <c r="BO15" s="132">
        <f t="shared" si="267"/>
        <v>18.638814016172507</v>
      </c>
      <c r="BP15" s="170">
        <v>0</v>
      </c>
      <c r="BQ15" s="176">
        <f t="shared" si="10"/>
        <v>4325</v>
      </c>
      <c r="BR15" s="134">
        <f t="shared" si="268"/>
        <v>24.729830178969639</v>
      </c>
      <c r="BS15" s="58">
        <v>2938</v>
      </c>
      <c r="BT15" s="132">
        <f t="shared" si="269"/>
        <v>29.216388225934764</v>
      </c>
      <c r="BU15" s="54">
        <v>1382</v>
      </c>
      <c r="BV15" s="132">
        <f t="shared" si="270"/>
        <v>18.665586169638036</v>
      </c>
      <c r="BW15" s="170">
        <v>0</v>
      </c>
      <c r="BX15" s="176">
        <f t="shared" si="11"/>
        <v>4320</v>
      </c>
      <c r="BY15" s="134">
        <f t="shared" si="271"/>
        <v>24.742268041237114</v>
      </c>
      <c r="BZ15" s="58">
        <v>2914</v>
      </c>
      <c r="CA15" s="132">
        <f t="shared" si="272"/>
        <v>29.230614906209251</v>
      </c>
      <c r="CB15" s="54">
        <v>1359</v>
      </c>
      <c r="CC15" s="132">
        <f t="shared" si="273"/>
        <v>18.67014699821404</v>
      </c>
      <c r="CD15" s="170">
        <v>0</v>
      </c>
      <c r="CE15" s="176">
        <f t="shared" si="12"/>
        <v>4273</v>
      </c>
      <c r="CF15" s="134">
        <f t="shared" si="274"/>
        <v>24.773886827458256</v>
      </c>
      <c r="CG15" s="58">
        <v>2906</v>
      </c>
      <c r="CH15" s="132">
        <f t="shared" si="275"/>
        <v>29.220713926596282</v>
      </c>
      <c r="CI15" s="54">
        <v>1352</v>
      </c>
      <c r="CJ15" s="132">
        <f t="shared" si="276"/>
        <v>18.663721700717836</v>
      </c>
      <c r="CK15" s="170">
        <v>0</v>
      </c>
      <c r="CL15" s="176">
        <f t="shared" si="13"/>
        <v>4258</v>
      </c>
      <c r="CM15" s="134">
        <f t="shared" si="277"/>
        <v>24.771656291814534</v>
      </c>
      <c r="CN15" s="58">
        <v>2908</v>
      </c>
      <c r="CO15" s="132">
        <f t="shared" si="278"/>
        <v>29.25553319919517</v>
      </c>
      <c r="CP15" s="54">
        <v>1352</v>
      </c>
      <c r="CQ15" s="132">
        <f t="shared" si="279"/>
        <v>18.679193147278252</v>
      </c>
      <c r="CR15" s="170">
        <v>0</v>
      </c>
      <c r="CS15" s="176">
        <f t="shared" si="14"/>
        <v>4260</v>
      </c>
      <c r="CT15" s="134">
        <f t="shared" si="280"/>
        <v>24.799161718477123</v>
      </c>
      <c r="CU15" s="58">
        <v>2900</v>
      </c>
      <c r="CV15" s="132">
        <f t="shared" si="281"/>
        <v>29.245663574021783</v>
      </c>
      <c r="CW15" s="54">
        <v>1349</v>
      </c>
      <c r="CX15" s="132">
        <f t="shared" si="282"/>
        <v>18.676450228436938</v>
      </c>
      <c r="CY15" s="170">
        <v>0</v>
      </c>
      <c r="CZ15" s="176">
        <f t="shared" si="15"/>
        <v>4249</v>
      </c>
      <c r="DA15" s="134">
        <f t="shared" si="283"/>
        <v>24.791411400898536</v>
      </c>
      <c r="DB15" s="58">
        <v>2849</v>
      </c>
      <c r="DC15" s="132">
        <f t="shared" si="284"/>
        <v>29.395377631035906</v>
      </c>
      <c r="DD15" s="54">
        <v>1318</v>
      </c>
      <c r="DE15" s="132">
        <f t="shared" si="285"/>
        <v>18.697687615264577</v>
      </c>
      <c r="DF15" s="170">
        <v>0</v>
      </c>
      <c r="DG15" s="176">
        <f t="shared" si="16"/>
        <v>4167</v>
      </c>
      <c r="DH15" s="134">
        <f t="shared" si="286"/>
        <v>24.890986201541125</v>
      </c>
      <c r="DI15" s="58">
        <v>2843</v>
      </c>
      <c r="DJ15" s="132">
        <f t="shared" si="287"/>
        <v>29.412373267121872</v>
      </c>
      <c r="DK15" s="54">
        <v>1308</v>
      </c>
      <c r="DL15" s="132">
        <f t="shared" si="288"/>
        <v>18.648417450812659</v>
      </c>
      <c r="DM15" s="170">
        <v>0</v>
      </c>
      <c r="DN15" s="176">
        <f t="shared" si="17"/>
        <v>4151</v>
      </c>
      <c r="DO15" s="134">
        <f t="shared" si="289"/>
        <v>24.886091127098322</v>
      </c>
      <c r="DP15" s="58">
        <v>2821</v>
      </c>
      <c r="DQ15" s="132">
        <f t="shared" si="290"/>
        <v>29.422194409678763</v>
      </c>
      <c r="DR15" s="54">
        <v>1298</v>
      </c>
      <c r="DS15" s="132">
        <f t="shared" si="291"/>
        <v>18.732861884831866</v>
      </c>
      <c r="DT15" s="170">
        <v>0</v>
      </c>
      <c r="DU15" s="176">
        <f t="shared" si="18"/>
        <v>4119</v>
      </c>
      <c r="DV15" s="134">
        <f t="shared" si="292"/>
        <v>24.937942725676578</v>
      </c>
      <c r="DW15" s="58">
        <v>2760</v>
      </c>
      <c r="DX15" s="132">
        <f t="shared" si="293"/>
        <v>29.677419354838708</v>
      </c>
      <c r="DY15" s="54">
        <v>1264</v>
      </c>
      <c r="DZ15" s="132">
        <f t="shared" si="294"/>
        <v>18.990384615384613</v>
      </c>
      <c r="EA15" s="170">
        <v>0</v>
      </c>
      <c r="EB15" s="176">
        <f t="shared" si="19"/>
        <v>4024</v>
      </c>
      <c r="EC15" s="134">
        <f t="shared" si="295"/>
        <v>25.219353221358737</v>
      </c>
      <c r="ED15" s="58">
        <v>2753</v>
      </c>
      <c r="EE15" s="132">
        <f t="shared" si="296"/>
        <v>29.726811359464421</v>
      </c>
      <c r="EF15" s="54">
        <v>1259</v>
      </c>
      <c r="EG15" s="132">
        <f t="shared" si="297"/>
        <v>19.09890776699029</v>
      </c>
      <c r="EH15" s="170">
        <v>0</v>
      </c>
      <c r="EI15" s="176">
        <f t="shared" si="20"/>
        <v>4012</v>
      </c>
      <c r="EJ15" s="134">
        <f t="shared" si="298"/>
        <v>25.30751277360752</v>
      </c>
      <c r="EK15" s="58">
        <v>2746</v>
      </c>
      <c r="EL15" s="132">
        <f t="shared" si="299"/>
        <v>29.779850341611542</v>
      </c>
      <c r="EM15" s="54">
        <v>1257</v>
      </c>
      <c r="EN15" s="132">
        <f t="shared" si="300"/>
        <v>19.211370930765703</v>
      </c>
      <c r="EO15" s="170">
        <v>0</v>
      </c>
      <c r="EP15" s="176">
        <f t="shared" si="21"/>
        <v>4003</v>
      </c>
      <c r="EQ15" s="134">
        <f t="shared" si="301"/>
        <v>25.393301192590712</v>
      </c>
      <c r="ER15" s="58">
        <v>2594</v>
      </c>
      <c r="ES15" s="132">
        <f t="shared" si="302"/>
        <v>30.19438947736003</v>
      </c>
      <c r="ET15" s="54">
        <v>1169</v>
      </c>
      <c r="EU15" s="132">
        <f t="shared" si="303"/>
        <v>19.23963133640553</v>
      </c>
      <c r="EV15" s="170">
        <v>0</v>
      </c>
      <c r="EW15" s="176">
        <f t="shared" si="22"/>
        <v>3763</v>
      </c>
      <c r="EX15" s="134">
        <f t="shared" si="304"/>
        <v>25.656235085566237</v>
      </c>
      <c r="EY15" s="58">
        <v>2584</v>
      </c>
      <c r="EZ15" s="132">
        <f t="shared" si="305"/>
        <v>30.158730158730158</v>
      </c>
      <c r="FA15" s="54">
        <v>1167</v>
      </c>
      <c r="FB15" s="132">
        <f t="shared" si="306"/>
        <v>19.254248473849202</v>
      </c>
      <c r="FC15" s="170">
        <v>0</v>
      </c>
      <c r="FD15" s="176">
        <f t="shared" si="23"/>
        <v>3751</v>
      </c>
      <c r="FE15" s="134">
        <f t="shared" si="307"/>
        <v>25.640850365711941</v>
      </c>
      <c r="FF15" s="58">
        <v>2347</v>
      </c>
      <c r="FG15" s="132">
        <f t="shared" si="308"/>
        <v>30.358297762255855</v>
      </c>
      <c r="FH15" s="54">
        <v>1028</v>
      </c>
      <c r="FI15" s="132">
        <f t="shared" si="309"/>
        <v>19.129140305173056</v>
      </c>
      <c r="FJ15" s="170">
        <v>0</v>
      </c>
      <c r="FK15" s="176">
        <f t="shared" si="24"/>
        <v>3375</v>
      </c>
      <c r="FL15" s="134">
        <f t="shared" si="310"/>
        <v>25.753529187333079</v>
      </c>
      <c r="FM15" s="58">
        <v>2347</v>
      </c>
      <c r="FN15" s="132">
        <f t="shared" si="311"/>
        <v>30.401554404145077</v>
      </c>
      <c r="FO15" s="54">
        <v>1027</v>
      </c>
      <c r="FP15" s="132">
        <f t="shared" si="312"/>
        <v>19.167599850690557</v>
      </c>
      <c r="FQ15" s="170">
        <v>0</v>
      </c>
      <c r="FR15" s="176">
        <f t="shared" si="25"/>
        <v>3374</v>
      </c>
      <c r="FS15" s="134">
        <f t="shared" si="313"/>
        <v>25.799051842789417</v>
      </c>
      <c r="FT15" s="58">
        <v>2291</v>
      </c>
      <c r="FU15" s="132">
        <f t="shared" si="314"/>
        <v>30.518183029172775</v>
      </c>
      <c r="FV15" s="54">
        <v>987</v>
      </c>
      <c r="FW15" s="132">
        <f t="shared" si="315"/>
        <v>19.251023990637801</v>
      </c>
      <c r="FX15" s="170">
        <v>0</v>
      </c>
      <c r="FY15" s="176">
        <f t="shared" si="26"/>
        <v>3278</v>
      </c>
      <c r="FZ15" s="134">
        <f t="shared" si="316"/>
        <v>25.945860376761122</v>
      </c>
      <c r="GA15" s="58">
        <v>2240</v>
      </c>
      <c r="GB15" s="132">
        <f t="shared" si="317"/>
        <v>30.509397984200493</v>
      </c>
      <c r="GC15" s="54">
        <v>966</v>
      </c>
      <c r="GD15" s="132">
        <f t="shared" si="318"/>
        <v>19.511209856594629</v>
      </c>
      <c r="GE15" s="170">
        <v>1</v>
      </c>
      <c r="GF15" s="176">
        <f t="shared" si="27"/>
        <v>3207</v>
      </c>
      <c r="GG15" s="134">
        <f t="shared" si="319"/>
        <v>26.085895558809174</v>
      </c>
      <c r="GH15" s="58">
        <v>2175</v>
      </c>
      <c r="GI15" s="132">
        <f t="shared" si="320"/>
        <v>30.916844349680172</v>
      </c>
      <c r="GJ15" s="54">
        <v>922</v>
      </c>
      <c r="GK15" s="132">
        <f t="shared" si="321"/>
        <v>19.743040685224837</v>
      </c>
      <c r="GL15" s="170">
        <v>1</v>
      </c>
      <c r="GM15" s="176">
        <f t="shared" si="28"/>
        <v>3098</v>
      </c>
      <c r="GN15" s="134">
        <f t="shared" si="322"/>
        <v>26.465060652656756</v>
      </c>
      <c r="GO15" s="58">
        <v>2084</v>
      </c>
      <c r="GP15" s="132">
        <f t="shared" si="323"/>
        <v>30.9336499925783</v>
      </c>
      <c r="GQ15" s="54">
        <v>871</v>
      </c>
      <c r="GR15" s="132">
        <f t="shared" si="324"/>
        <v>19.433288710397147</v>
      </c>
      <c r="GS15" s="170">
        <v>0</v>
      </c>
      <c r="GT15" s="176">
        <f t="shared" si="29"/>
        <v>2955</v>
      </c>
      <c r="GU15" s="134">
        <f t="shared" si="325"/>
        <v>26.336898395721924</v>
      </c>
      <c r="GV15" s="58">
        <v>2062</v>
      </c>
      <c r="GW15" s="132">
        <f t="shared" si="326"/>
        <v>31.058894411809007</v>
      </c>
      <c r="GX15" s="54">
        <v>864</v>
      </c>
      <c r="GY15" s="132">
        <f t="shared" si="327"/>
        <v>19.521012200632626</v>
      </c>
      <c r="GZ15" s="170">
        <v>0</v>
      </c>
      <c r="HA15" s="176">
        <f t="shared" si="30"/>
        <v>2926</v>
      </c>
      <c r="HB15" s="134">
        <f t="shared" si="328"/>
        <v>26.441351888667992</v>
      </c>
      <c r="HC15" s="58">
        <v>1850</v>
      </c>
      <c r="HD15" s="132">
        <f t="shared" si="329"/>
        <v>31.69436354291588</v>
      </c>
      <c r="HE15" s="54">
        <v>775</v>
      </c>
      <c r="HF15" s="132">
        <f t="shared" si="330"/>
        <v>20.794204453984438</v>
      </c>
      <c r="HG15" s="170">
        <v>0</v>
      </c>
      <c r="HH15" s="176">
        <f t="shared" si="31"/>
        <v>2625</v>
      </c>
      <c r="HI15" s="134">
        <f t="shared" si="331"/>
        <v>27.446675031367629</v>
      </c>
      <c r="HJ15" s="58">
        <v>1345</v>
      </c>
      <c r="HK15" s="132">
        <f t="shared" si="332"/>
        <v>30.491951938335976</v>
      </c>
      <c r="HL15" s="54">
        <v>551</v>
      </c>
      <c r="HM15" s="132">
        <f t="shared" si="333"/>
        <v>19.34011934011934</v>
      </c>
      <c r="HN15" s="170">
        <v>0</v>
      </c>
      <c r="HO15" s="176">
        <f t="shared" si="32"/>
        <v>1896</v>
      </c>
      <c r="HP15" s="134">
        <f t="shared" si="334"/>
        <v>26.115702479338843</v>
      </c>
      <c r="HQ15" s="58">
        <v>1318</v>
      </c>
      <c r="HR15" s="132">
        <f t="shared" ref="HR15" si="385">HQ15/HQ$19*100</f>
        <v>30.47398843930636</v>
      </c>
      <c r="HS15" s="54">
        <v>530</v>
      </c>
      <c r="HT15" s="132">
        <f t="shared" ref="HT15:HW15" si="386">HS15/HS$19*100</f>
        <v>19.057892844300611</v>
      </c>
      <c r="HU15" s="170">
        <v>0</v>
      </c>
      <c r="HV15" s="176">
        <f t="shared" si="33"/>
        <v>1848</v>
      </c>
      <c r="HW15" s="134">
        <f t="shared" si="386"/>
        <v>26.006191950464398</v>
      </c>
      <c r="HX15" s="58">
        <v>1263</v>
      </c>
      <c r="HY15" s="132">
        <f t="shared" ref="HY15" si="387">HX15/HX$19*100</f>
        <v>30.774853801169588</v>
      </c>
      <c r="HZ15" s="54">
        <v>513</v>
      </c>
      <c r="IA15" s="132">
        <f t="shared" ref="IA15" si="388">HZ15/HZ$19*100</f>
        <v>19.343891402714934</v>
      </c>
      <c r="IB15" s="170">
        <v>0</v>
      </c>
      <c r="IC15" s="176">
        <f>HX15+HZ15+IB15</f>
        <v>1776</v>
      </c>
      <c r="ID15" s="134">
        <f t="shared" ref="ID15" si="389">IC15/IC$19*100</f>
        <v>26.287744227353464</v>
      </c>
      <c r="IE15" s="58">
        <v>1148</v>
      </c>
      <c r="IF15" s="132">
        <f t="shared" ref="IF15" si="390">IE15/IE$19*100</f>
        <v>31.238095238095237</v>
      </c>
      <c r="IG15" s="54">
        <v>455</v>
      </c>
      <c r="IH15" s="132">
        <f t="shared" ref="IH15" si="391">IG15/IG$19*100</f>
        <v>20.412741139524453</v>
      </c>
      <c r="II15" s="170">
        <v>0</v>
      </c>
      <c r="IJ15" s="176">
        <f t="shared" si="34"/>
        <v>1603</v>
      </c>
      <c r="IK15" s="132">
        <f t="shared" ref="IK15" si="392">IJ15/IJ$19*100</f>
        <v>27.151084010840108</v>
      </c>
      <c r="IL15" s="58">
        <v>984</v>
      </c>
      <c r="IM15" s="132">
        <f t="shared" ref="IM15" si="393">IL15/IL$19*100</f>
        <v>31.228181529673122</v>
      </c>
      <c r="IN15" s="54">
        <v>369</v>
      </c>
      <c r="IO15" s="132">
        <f t="shared" ref="IO15" si="394">IN15/IN$19*100</f>
        <v>20.19704433497537</v>
      </c>
      <c r="IP15" s="170">
        <v>0</v>
      </c>
      <c r="IQ15" s="176">
        <f t="shared" si="35"/>
        <v>1353</v>
      </c>
      <c r="IR15" s="134">
        <f t="shared" ref="IR15" si="395">IQ15/IQ$19*100</f>
        <v>27.179590196866211</v>
      </c>
      <c r="IS15" s="58">
        <v>977</v>
      </c>
      <c r="IT15" s="132">
        <f t="shared" ref="IT15" si="396">IS15/IS$19*100</f>
        <v>31.214057507987221</v>
      </c>
      <c r="IU15" s="54">
        <v>364</v>
      </c>
      <c r="IV15" s="132">
        <f t="shared" ref="IV15" si="397">IU15/IU$19*100</f>
        <v>20.121614151464897</v>
      </c>
      <c r="IW15" s="170">
        <v>0</v>
      </c>
      <c r="IX15" s="176">
        <f t="shared" si="36"/>
        <v>1341</v>
      </c>
      <c r="IY15" s="134">
        <f t="shared" ref="IY15" si="398">IX15/IX$19*100</f>
        <v>27.151245191334279</v>
      </c>
      <c r="IZ15" s="58">
        <v>930</v>
      </c>
      <c r="JA15" s="132">
        <f t="shared" ref="JA15" si="399">IZ15/IZ$19*100</f>
        <v>31.187122736418509</v>
      </c>
      <c r="JB15" s="54">
        <v>352</v>
      </c>
      <c r="JC15" s="132">
        <f t="shared" ref="JC15" si="400">JB15/JB$19*100</f>
        <v>20.441347270615566</v>
      </c>
      <c r="JD15" s="170">
        <v>0</v>
      </c>
      <c r="JE15" s="176">
        <f t="shared" si="37"/>
        <v>1282</v>
      </c>
      <c r="JF15" s="134">
        <f t="shared" ref="JF15" si="401">JE15/JE$19*100</f>
        <v>27.253401360544217</v>
      </c>
      <c r="JG15" s="58">
        <v>887</v>
      </c>
      <c r="JH15" s="132">
        <f t="shared" ref="JH15" si="402">JG15/JG$19*100</f>
        <v>30.873651235642185</v>
      </c>
      <c r="JI15" s="54">
        <v>333</v>
      </c>
      <c r="JJ15" s="132">
        <f t="shared" ref="JJ15" si="403">JI15/JI$19*100</f>
        <v>20.194057004244996</v>
      </c>
      <c r="JK15" s="170">
        <v>0</v>
      </c>
      <c r="JL15" s="176">
        <f t="shared" si="38"/>
        <v>1220</v>
      </c>
      <c r="JM15" s="134">
        <f t="shared" ref="JM15" si="404">JL15/JL$19*100</f>
        <v>26.97921273772667</v>
      </c>
      <c r="JN15" s="58">
        <v>664</v>
      </c>
      <c r="JO15" s="132">
        <f t="shared" ref="JO15" si="405">JN15/JN$19*100</f>
        <v>31.100702576112411</v>
      </c>
      <c r="JP15" s="54">
        <v>265</v>
      </c>
      <c r="JQ15" s="132">
        <f t="shared" ref="JQ15" si="406">JP15/JP$19*100</f>
        <v>21.015067406819984</v>
      </c>
      <c r="JR15" s="170">
        <v>0</v>
      </c>
      <c r="JS15" s="176">
        <f t="shared" si="39"/>
        <v>929</v>
      </c>
      <c r="JT15" s="134">
        <f t="shared" ref="JT15" si="407">JS15/JS$19*100</f>
        <v>27.355712603062425</v>
      </c>
      <c r="JU15" s="54">
        <v>653</v>
      </c>
      <c r="JV15" s="132">
        <f t="shared" ref="JV15" si="408">JU15/JU$19*100</f>
        <v>31.050879695672851</v>
      </c>
      <c r="JW15" s="54">
        <v>261</v>
      </c>
      <c r="JX15" s="132">
        <f t="shared" ref="JX15" si="409">JW15/JW$19*100</f>
        <v>21.099434114793855</v>
      </c>
      <c r="JY15" s="170">
        <v>0</v>
      </c>
      <c r="JZ15" s="176">
        <f t="shared" si="40"/>
        <v>914</v>
      </c>
      <c r="KA15" s="132">
        <f t="shared" ref="KA15" si="410">JZ15/JZ$19*100</f>
        <v>27.389871141744081</v>
      </c>
      <c r="KB15" s="58">
        <v>550</v>
      </c>
      <c r="KC15" s="132">
        <f t="shared" ref="KC15" si="411">KB15/KB$19*100</f>
        <v>31.267765776009099</v>
      </c>
      <c r="KD15" s="54">
        <v>209</v>
      </c>
      <c r="KE15" s="132">
        <f t="shared" ref="KE15" si="412">KD15/KD$19*100</f>
        <v>20.41015625</v>
      </c>
      <c r="KF15" s="170">
        <v>0</v>
      </c>
      <c r="KG15" s="176">
        <f t="shared" si="41"/>
        <v>759</v>
      </c>
      <c r="KH15" s="134">
        <f t="shared" ref="KH15" si="413">KG15/KG$19*100</f>
        <v>27.262931034482758</v>
      </c>
      <c r="KI15" s="58">
        <v>541</v>
      </c>
      <c r="KJ15" s="132">
        <f t="shared" ref="KJ15" si="414">KI15/KI$19*100</f>
        <v>31.563593932322053</v>
      </c>
      <c r="KK15" s="54">
        <v>213</v>
      </c>
      <c r="KL15" s="132">
        <f t="shared" ref="KL15" si="415">KK15/KK$19*100</f>
        <v>21.089108910891088</v>
      </c>
      <c r="KM15" s="170">
        <v>0</v>
      </c>
      <c r="KN15" s="176">
        <f t="shared" si="42"/>
        <v>754</v>
      </c>
      <c r="KO15" s="134">
        <f t="shared" ref="KO15" si="416">KN15/KN$19*100</f>
        <v>27.588730332967437</v>
      </c>
      <c r="KP15" s="58">
        <v>248</v>
      </c>
      <c r="KQ15" s="132">
        <f t="shared" ref="KQ15" si="417">KP15/KP$19*100</f>
        <v>27.802690582959645</v>
      </c>
      <c r="KR15" s="54">
        <v>95</v>
      </c>
      <c r="KS15" s="132">
        <f t="shared" ref="KS15" si="418">KR15/KR$19*100</f>
        <v>17.272727272727273</v>
      </c>
      <c r="KT15" s="170">
        <v>0</v>
      </c>
      <c r="KU15" s="176">
        <f t="shared" si="43"/>
        <v>343</v>
      </c>
      <c r="KV15" s="134">
        <f t="shared" ref="KV15" si="419">KU15/KU$19*100</f>
        <v>23.78640776699029</v>
      </c>
      <c r="KW15" s="54">
        <v>369</v>
      </c>
      <c r="KX15" s="132">
        <f t="shared" ref="KX15" si="420">KW15/KW$19*100</f>
        <v>43.411764705882355</v>
      </c>
      <c r="KY15" s="54">
        <v>239</v>
      </c>
      <c r="KZ15" s="132">
        <f t="shared" ref="KZ15" si="421">KY15/KY$19*100</f>
        <v>46.228239845261122</v>
      </c>
      <c r="LA15" s="170">
        <v>0</v>
      </c>
      <c r="LB15" s="176">
        <f t="shared" si="44"/>
        <v>608</v>
      </c>
      <c r="LC15" s="134">
        <f t="shared" ref="LC15" si="422">LB15/LB$19*100</f>
        <v>44.476956839795172</v>
      </c>
      <c r="LD15" s="58">
        <v>364</v>
      </c>
      <c r="LE15" s="132">
        <f t="shared" ref="LE15" si="423">LD15/LD$19*100</f>
        <v>43.961352657004831</v>
      </c>
      <c r="LF15" s="54">
        <v>230</v>
      </c>
      <c r="LG15" s="132">
        <f t="shared" ref="LG15" si="424">LF15/LF$19*100</f>
        <v>46.184738955823299</v>
      </c>
      <c r="LH15" s="170">
        <v>0</v>
      </c>
      <c r="LI15" s="176">
        <f t="shared" si="45"/>
        <v>594</v>
      </c>
      <c r="LJ15" s="134">
        <f t="shared" ref="LJ15" si="425">LI15/LI$19*100</f>
        <v>44.796380090497742</v>
      </c>
      <c r="LK15" s="58">
        <v>269</v>
      </c>
      <c r="LL15" s="132">
        <f t="shared" ref="LL15" si="426">LK15/LK$19*100</f>
        <v>45.826235093696766</v>
      </c>
      <c r="LM15" s="54">
        <v>159</v>
      </c>
      <c r="LN15" s="132">
        <f t="shared" ref="LN15" si="427">LM15/LM$19*100</f>
        <v>48.036253776435046</v>
      </c>
      <c r="LO15" s="170">
        <v>0</v>
      </c>
      <c r="LP15" s="55">
        <v>428</v>
      </c>
      <c r="LQ15" s="134">
        <f t="shared" ref="LQ15" si="428">LP15/LP$19*100</f>
        <v>46.623093681917211</v>
      </c>
      <c r="LR15" s="58">
        <v>253</v>
      </c>
      <c r="LS15" s="132">
        <f t="shared" ref="LS15" si="429">LR15/LR$19*100</f>
        <v>45.50359712230216</v>
      </c>
      <c r="LT15" s="54">
        <v>150</v>
      </c>
      <c r="LU15" s="132">
        <f t="shared" ref="LU15" si="430">LT15/LT$19*100</f>
        <v>47.619047619047613</v>
      </c>
      <c r="LV15" s="170">
        <v>0</v>
      </c>
      <c r="LW15" s="55">
        <v>403</v>
      </c>
      <c r="LX15" s="134">
        <f t="shared" ref="LX15" si="431">LW15/LW$19*100</f>
        <v>46.268656716417908</v>
      </c>
      <c r="LY15" s="54">
        <v>324</v>
      </c>
      <c r="LZ15" s="132">
        <f t="shared" ref="LZ15" si="432">LY15/LY$19*100</f>
        <v>62.548262548262542</v>
      </c>
      <c r="MA15" s="54">
        <v>217</v>
      </c>
      <c r="MB15" s="132">
        <f t="shared" si="239"/>
        <v>75.609756097560975</v>
      </c>
      <c r="MC15" s="170">
        <v>0</v>
      </c>
      <c r="MD15" s="55">
        <v>541</v>
      </c>
      <c r="ME15" s="134">
        <f t="shared" ref="ME15" si="433">MD15/MD$19*100</f>
        <v>67.204968944099377</v>
      </c>
    </row>
    <row r="16" spans="1:343">
      <c r="A16" s="20" t="s">
        <v>13</v>
      </c>
      <c r="B16" s="61">
        <v>897106</v>
      </c>
      <c r="C16" s="132">
        <f t="shared" si="46"/>
        <v>3.8853605004445986</v>
      </c>
      <c r="D16" s="22">
        <v>1412401</v>
      </c>
      <c r="E16" s="132">
        <f t="shared" si="46"/>
        <v>5.8823066388805207</v>
      </c>
      <c r="F16" s="22">
        <f t="shared" si="1"/>
        <v>2309507</v>
      </c>
      <c r="G16" s="132">
        <f t="shared" ref="G16" si="434">F16/F$19*100</f>
        <v>4.9033707679096965</v>
      </c>
      <c r="H16" s="58">
        <v>4656</v>
      </c>
      <c r="I16" s="132">
        <f t="shared" si="242"/>
        <v>40.110268780151621</v>
      </c>
      <c r="J16" s="54">
        <v>3795</v>
      </c>
      <c r="K16" s="132">
        <f t="shared" si="243"/>
        <v>42.506720430107528</v>
      </c>
      <c r="L16" s="170">
        <v>7</v>
      </c>
      <c r="M16" s="176">
        <f t="shared" si="2"/>
        <v>8458</v>
      </c>
      <c r="N16" s="134">
        <f t="shared" si="244"/>
        <v>41.154145581938494</v>
      </c>
      <c r="O16" s="58">
        <v>4372</v>
      </c>
      <c r="P16" s="132">
        <f t="shared" si="245"/>
        <v>39.941531152932583</v>
      </c>
      <c r="Q16" s="54">
        <v>3500</v>
      </c>
      <c r="R16" s="132">
        <f t="shared" si="246"/>
        <v>42.475728155339802</v>
      </c>
      <c r="S16" s="170">
        <v>0</v>
      </c>
      <c r="T16" s="176">
        <f t="shared" si="3"/>
        <v>7872</v>
      </c>
      <c r="U16" s="134">
        <f t="shared" si="247"/>
        <v>41.029917648285206</v>
      </c>
      <c r="V16" s="58">
        <v>4372</v>
      </c>
      <c r="W16" s="132">
        <f t="shared" si="248"/>
        <v>39.974398829660785</v>
      </c>
      <c r="X16" s="54">
        <v>3495</v>
      </c>
      <c r="Y16" s="132">
        <f t="shared" si="249"/>
        <v>42.440801457194901</v>
      </c>
      <c r="Z16" s="170">
        <v>0</v>
      </c>
      <c r="AA16" s="176">
        <f t="shared" si="4"/>
        <v>7867</v>
      </c>
      <c r="AB16" s="134">
        <f t="shared" si="250"/>
        <v>41.033799290632174</v>
      </c>
      <c r="AC16" s="58">
        <v>4372</v>
      </c>
      <c r="AD16" s="132">
        <f t="shared" si="251"/>
        <v>39.989024055611452</v>
      </c>
      <c r="AE16" s="54">
        <v>3489</v>
      </c>
      <c r="AF16" s="132">
        <f t="shared" si="252"/>
        <v>42.434930673801993</v>
      </c>
      <c r="AG16" s="170">
        <v>0</v>
      </c>
      <c r="AH16" s="176">
        <f t="shared" si="5"/>
        <v>7861</v>
      </c>
      <c r="AI16" s="134">
        <f t="shared" si="253"/>
        <v>41.038893239363091</v>
      </c>
      <c r="AJ16" s="58">
        <v>4317</v>
      </c>
      <c r="AK16" s="132">
        <f t="shared" si="254"/>
        <v>40.046382189239331</v>
      </c>
      <c r="AL16" s="54">
        <v>3419</v>
      </c>
      <c r="AM16" s="132">
        <f t="shared" si="255"/>
        <v>42.387800644681377</v>
      </c>
      <c r="AN16" s="170">
        <v>0</v>
      </c>
      <c r="AO16" s="176">
        <f t="shared" si="6"/>
        <v>7736</v>
      </c>
      <c r="AP16" s="134">
        <f t="shared" si="256"/>
        <v>41.048498355088611</v>
      </c>
      <c r="AQ16" s="58">
        <v>4312</v>
      </c>
      <c r="AR16" s="132">
        <f t="shared" si="257"/>
        <v>40.066902062813604</v>
      </c>
      <c r="AS16" s="54">
        <v>3416</v>
      </c>
      <c r="AT16" s="132">
        <f t="shared" si="258"/>
        <v>42.403177755710033</v>
      </c>
      <c r="AU16" s="170">
        <v>0</v>
      </c>
      <c r="AV16" s="176">
        <f t="shared" si="7"/>
        <v>7728</v>
      </c>
      <c r="AW16" s="134">
        <f t="shared" si="259"/>
        <v>41.067063449888401</v>
      </c>
      <c r="AX16" s="58">
        <v>4295</v>
      </c>
      <c r="AY16" s="132">
        <f t="shared" si="260"/>
        <v>40.106452516574841</v>
      </c>
      <c r="AZ16" s="54">
        <v>3393</v>
      </c>
      <c r="BA16" s="132">
        <f t="shared" si="261"/>
        <v>42.343691501310374</v>
      </c>
      <c r="BB16" s="170">
        <v>0</v>
      </c>
      <c r="BC16" s="176">
        <f t="shared" si="8"/>
        <v>7688</v>
      </c>
      <c r="BD16" s="134">
        <f t="shared" si="262"/>
        <v>41.063988890075848</v>
      </c>
      <c r="BE16" s="58">
        <v>4239</v>
      </c>
      <c r="BF16" s="132">
        <f t="shared" si="263"/>
        <v>40.248765666540073</v>
      </c>
      <c r="BG16" s="54">
        <v>3346</v>
      </c>
      <c r="BH16" s="132">
        <f t="shared" si="264"/>
        <v>42.413487133984027</v>
      </c>
      <c r="BI16" s="170">
        <v>0</v>
      </c>
      <c r="BJ16" s="176">
        <f t="shared" si="9"/>
        <v>7585</v>
      </c>
      <c r="BK16" s="134">
        <f t="shared" si="265"/>
        <v>41.175831930948377</v>
      </c>
      <c r="BL16" s="58">
        <v>4045</v>
      </c>
      <c r="BM16" s="132">
        <f t="shared" si="266"/>
        <v>40.172807627371135</v>
      </c>
      <c r="BN16" s="54">
        <v>3165</v>
      </c>
      <c r="BO16" s="132">
        <f t="shared" si="267"/>
        <v>42.654986522911052</v>
      </c>
      <c r="BP16" s="170">
        <v>0</v>
      </c>
      <c r="BQ16" s="176">
        <f t="shared" si="10"/>
        <v>7210</v>
      </c>
      <c r="BR16" s="134">
        <f t="shared" si="268"/>
        <v>41.225913431299674</v>
      </c>
      <c r="BS16" s="58">
        <v>4041</v>
      </c>
      <c r="BT16" s="132">
        <f t="shared" si="269"/>
        <v>40.184964200477324</v>
      </c>
      <c r="BU16" s="54">
        <v>3154</v>
      </c>
      <c r="BV16" s="132">
        <f t="shared" si="270"/>
        <v>42.598595353862777</v>
      </c>
      <c r="BW16" s="170">
        <v>0</v>
      </c>
      <c r="BX16" s="176">
        <f t="shared" si="11"/>
        <v>7195</v>
      </c>
      <c r="BY16" s="134">
        <f t="shared" si="271"/>
        <v>41.208476517754868</v>
      </c>
      <c r="BZ16" s="58">
        <v>4008</v>
      </c>
      <c r="CA16" s="132">
        <f t="shared" si="272"/>
        <v>40.204634366536261</v>
      </c>
      <c r="CB16" s="54">
        <v>3109</v>
      </c>
      <c r="CC16" s="132">
        <f t="shared" si="273"/>
        <v>42.711910976782526</v>
      </c>
      <c r="CD16" s="170">
        <v>0</v>
      </c>
      <c r="CE16" s="176">
        <f t="shared" si="12"/>
        <v>7117</v>
      </c>
      <c r="CF16" s="134">
        <f t="shared" si="274"/>
        <v>41.262755102040813</v>
      </c>
      <c r="CG16" s="58">
        <v>3998</v>
      </c>
      <c r="CH16" s="132">
        <f t="shared" si="275"/>
        <v>40.201106083459024</v>
      </c>
      <c r="CI16" s="54">
        <v>3091</v>
      </c>
      <c r="CJ16" s="132">
        <f t="shared" si="276"/>
        <v>42.6697956929873</v>
      </c>
      <c r="CK16" s="170">
        <v>0</v>
      </c>
      <c r="CL16" s="176">
        <f t="shared" si="13"/>
        <v>7089</v>
      </c>
      <c r="CM16" s="134">
        <f t="shared" si="277"/>
        <v>41.241491651637673</v>
      </c>
      <c r="CN16" s="58">
        <v>3997</v>
      </c>
      <c r="CO16" s="132">
        <f t="shared" si="278"/>
        <v>40.211267605633807</v>
      </c>
      <c r="CP16" s="54">
        <v>3089</v>
      </c>
      <c r="CQ16" s="132">
        <f t="shared" si="279"/>
        <v>42.677535230726718</v>
      </c>
      <c r="CR16" s="170">
        <v>0</v>
      </c>
      <c r="CS16" s="176">
        <f t="shared" si="14"/>
        <v>7086</v>
      </c>
      <c r="CT16" s="134">
        <f t="shared" si="280"/>
        <v>41.25043660495983</v>
      </c>
      <c r="CU16" s="58">
        <v>3987</v>
      </c>
      <c r="CV16" s="132">
        <f t="shared" si="281"/>
        <v>40.207745058491327</v>
      </c>
      <c r="CW16" s="54">
        <v>3084</v>
      </c>
      <c r="CX16" s="132">
        <f t="shared" si="282"/>
        <v>42.696940329502972</v>
      </c>
      <c r="CY16" s="170">
        <v>0</v>
      </c>
      <c r="CZ16" s="176">
        <f t="shared" si="15"/>
        <v>7071</v>
      </c>
      <c r="DA16" s="134">
        <f t="shared" si="283"/>
        <v>41.256782776124631</v>
      </c>
      <c r="DB16" s="58">
        <v>3918</v>
      </c>
      <c r="DC16" s="132">
        <f t="shared" si="284"/>
        <v>40.425092860090793</v>
      </c>
      <c r="DD16" s="54">
        <v>3028</v>
      </c>
      <c r="DE16" s="132">
        <f t="shared" si="285"/>
        <v>42.95644772308129</v>
      </c>
      <c r="DF16" s="170">
        <v>0</v>
      </c>
      <c r="DG16" s="176">
        <f t="shared" si="16"/>
        <v>6946</v>
      </c>
      <c r="DH16" s="134">
        <f t="shared" si="286"/>
        <v>41.490950361388208</v>
      </c>
      <c r="DI16" s="58">
        <v>3912</v>
      </c>
      <c r="DJ16" s="132">
        <f t="shared" si="287"/>
        <v>40.471756672873994</v>
      </c>
      <c r="DK16" s="54">
        <v>3015</v>
      </c>
      <c r="DL16" s="132">
        <f t="shared" si="288"/>
        <v>42.985457656116338</v>
      </c>
      <c r="DM16" s="170">
        <v>0</v>
      </c>
      <c r="DN16" s="176">
        <f t="shared" si="17"/>
        <v>6927</v>
      </c>
      <c r="DO16" s="134">
        <f t="shared" si="289"/>
        <v>41.528776978417262</v>
      </c>
      <c r="DP16" s="58">
        <v>3885</v>
      </c>
      <c r="DQ16" s="132">
        <f t="shared" si="290"/>
        <v>40.51939924906133</v>
      </c>
      <c r="DR16" s="54">
        <v>2991</v>
      </c>
      <c r="DS16" s="132">
        <f t="shared" si="291"/>
        <v>43.166402078221964</v>
      </c>
      <c r="DT16" s="170">
        <v>0</v>
      </c>
      <c r="DU16" s="176">
        <f t="shared" si="18"/>
        <v>6876</v>
      </c>
      <c r="DV16" s="134">
        <f t="shared" si="292"/>
        <v>41.629835926621055</v>
      </c>
      <c r="DW16" s="58">
        <v>3783</v>
      </c>
      <c r="DX16" s="132">
        <f t="shared" si="293"/>
        <v>40.677419354838712</v>
      </c>
      <c r="DY16" s="54">
        <v>2878</v>
      </c>
      <c r="DZ16" s="132">
        <f t="shared" si="294"/>
        <v>43.239182692307693</v>
      </c>
      <c r="EA16" s="170">
        <v>0</v>
      </c>
      <c r="EB16" s="176">
        <f t="shared" si="19"/>
        <v>6661</v>
      </c>
      <c r="EC16" s="134">
        <f t="shared" si="295"/>
        <v>41.746051642015544</v>
      </c>
      <c r="ED16" s="58">
        <v>3769</v>
      </c>
      <c r="EE16" s="132">
        <f t="shared" si="296"/>
        <v>40.697548860814166</v>
      </c>
      <c r="EF16" s="54">
        <v>2852</v>
      </c>
      <c r="EG16" s="132">
        <f t="shared" si="297"/>
        <v>43.264563106796118</v>
      </c>
      <c r="EH16" s="170">
        <v>0</v>
      </c>
      <c r="EI16" s="176">
        <f t="shared" si="20"/>
        <v>6621</v>
      </c>
      <c r="EJ16" s="134">
        <f t="shared" si="298"/>
        <v>41.764965621648898</v>
      </c>
      <c r="EK16" s="58">
        <v>3752</v>
      </c>
      <c r="EL16" s="132">
        <f t="shared" si="299"/>
        <v>40.689729964212127</v>
      </c>
      <c r="EM16" s="54">
        <v>2832</v>
      </c>
      <c r="EN16" s="132">
        <f t="shared" si="300"/>
        <v>43.282897753324164</v>
      </c>
      <c r="EO16" s="170">
        <v>0</v>
      </c>
      <c r="EP16" s="176">
        <f t="shared" si="21"/>
        <v>6584</v>
      </c>
      <c r="EQ16" s="134">
        <f t="shared" si="301"/>
        <v>41.766049226084753</v>
      </c>
      <c r="ER16" s="58">
        <v>3510</v>
      </c>
      <c r="ES16" s="132">
        <f t="shared" si="302"/>
        <v>40.856710510999882</v>
      </c>
      <c r="ET16" s="54">
        <v>2641</v>
      </c>
      <c r="EU16" s="132">
        <f t="shared" si="303"/>
        <v>43.466096115865696</v>
      </c>
      <c r="EV16" s="170">
        <v>0</v>
      </c>
      <c r="EW16" s="176">
        <f t="shared" si="22"/>
        <v>6151</v>
      </c>
      <c r="EX16" s="134">
        <f t="shared" si="304"/>
        <v>41.937683234471947</v>
      </c>
      <c r="EY16" s="58">
        <v>3504</v>
      </c>
      <c r="EZ16" s="132">
        <f t="shared" si="305"/>
        <v>40.896358543417364</v>
      </c>
      <c r="FA16" s="54">
        <v>2640</v>
      </c>
      <c r="FB16" s="132">
        <f t="shared" si="306"/>
        <v>43.557168784029038</v>
      </c>
      <c r="FC16" s="170">
        <v>0</v>
      </c>
      <c r="FD16" s="176">
        <f t="shared" si="23"/>
        <v>6144</v>
      </c>
      <c r="FE16" s="134">
        <f t="shared" si="307"/>
        <v>41.998769567297835</v>
      </c>
      <c r="FF16" s="58">
        <v>3151</v>
      </c>
      <c r="FG16" s="132">
        <f t="shared" si="308"/>
        <v>40.757987323761483</v>
      </c>
      <c r="FH16" s="54">
        <v>2351</v>
      </c>
      <c r="FI16" s="132">
        <f t="shared" si="309"/>
        <v>43.74767398585783</v>
      </c>
      <c r="FJ16" s="170">
        <v>0</v>
      </c>
      <c r="FK16" s="176">
        <f t="shared" si="24"/>
        <v>5502</v>
      </c>
      <c r="FL16" s="134">
        <f t="shared" si="310"/>
        <v>41.983975581838997</v>
      </c>
      <c r="FM16" s="58">
        <v>3148</v>
      </c>
      <c r="FN16" s="132">
        <f t="shared" si="311"/>
        <v>40.777202072538863</v>
      </c>
      <c r="FO16" s="54">
        <v>2343</v>
      </c>
      <c r="FP16" s="132">
        <f t="shared" si="312"/>
        <v>43.729003359462489</v>
      </c>
      <c r="FQ16" s="170">
        <v>0</v>
      </c>
      <c r="FR16" s="176">
        <f t="shared" si="25"/>
        <v>5491</v>
      </c>
      <c r="FS16" s="134">
        <f t="shared" si="313"/>
        <v>41.986542284753021</v>
      </c>
      <c r="FT16" s="58">
        <v>3057</v>
      </c>
      <c r="FU16" s="132">
        <f t="shared" si="314"/>
        <v>40.721992806713736</v>
      </c>
      <c r="FV16" s="54">
        <v>2249</v>
      </c>
      <c r="FW16" s="132">
        <f t="shared" si="315"/>
        <v>43.865808464989271</v>
      </c>
      <c r="FX16" s="170">
        <v>0</v>
      </c>
      <c r="FY16" s="176">
        <f t="shared" si="26"/>
        <v>5306</v>
      </c>
      <c r="FZ16" s="134">
        <f t="shared" si="316"/>
        <v>41.99778375811303</v>
      </c>
      <c r="GA16" s="58">
        <v>2985</v>
      </c>
      <c r="GB16" s="132">
        <f t="shared" si="317"/>
        <v>40.656496867338596</v>
      </c>
      <c r="GC16" s="54">
        <v>2171</v>
      </c>
      <c r="GD16" s="132">
        <f t="shared" si="318"/>
        <v>43.849727327812566</v>
      </c>
      <c r="GE16" s="170">
        <v>0</v>
      </c>
      <c r="GF16" s="176">
        <f t="shared" si="27"/>
        <v>5156</v>
      </c>
      <c r="GG16" s="134">
        <f t="shared" si="319"/>
        <v>41.939157312510169</v>
      </c>
      <c r="GH16" s="58">
        <v>2838</v>
      </c>
      <c r="GI16" s="132">
        <f t="shared" si="320"/>
        <v>40.341151385927503</v>
      </c>
      <c r="GJ16" s="54">
        <v>2045</v>
      </c>
      <c r="GK16" s="132">
        <f t="shared" si="321"/>
        <v>43.790149892933613</v>
      </c>
      <c r="GL16" s="170">
        <v>0</v>
      </c>
      <c r="GM16" s="176">
        <f t="shared" si="28"/>
        <v>4883</v>
      </c>
      <c r="GN16" s="134">
        <f t="shared" si="322"/>
        <v>41.713651119084233</v>
      </c>
      <c r="GO16" s="58">
        <v>2742</v>
      </c>
      <c r="GP16" s="132">
        <f t="shared" si="323"/>
        <v>40.700608579486421</v>
      </c>
      <c r="GQ16" s="54">
        <v>1984</v>
      </c>
      <c r="GR16" s="132">
        <f t="shared" si="324"/>
        <v>44.265952699687638</v>
      </c>
      <c r="GS16" s="170">
        <v>0</v>
      </c>
      <c r="GT16" s="176">
        <f t="shared" si="29"/>
        <v>4726</v>
      </c>
      <c r="GU16" s="134">
        <f t="shared" si="325"/>
        <v>42.121212121212118</v>
      </c>
      <c r="GV16" s="58">
        <v>2698</v>
      </c>
      <c r="GW16" s="132">
        <f t="shared" si="326"/>
        <v>40.638650399156504</v>
      </c>
      <c r="GX16" s="54">
        <v>1961</v>
      </c>
      <c r="GY16" s="132">
        <f t="shared" si="327"/>
        <v>44.306371441482149</v>
      </c>
      <c r="GZ16" s="170">
        <v>0</v>
      </c>
      <c r="HA16" s="176">
        <f t="shared" si="30"/>
        <v>4659</v>
      </c>
      <c r="HB16" s="134">
        <f t="shared" si="328"/>
        <v>42.101933851436833</v>
      </c>
      <c r="HC16" s="58">
        <v>2356</v>
      </c>
      <c r="HD16" s="132">
        <f t="shared" si="329"/>
        <v>40.363200274113417</v>
      </c>
      <c r="HE16" s="54">
        <v>1643</v>
      </c>
      <c r="HF16" s="132">
        <f t="shared" si="330"/>
        <v>44.083713442447007</v>
      </c>
      <c r="HG16" s="170">
        <v>0</v>
      </c>
      <c r="HH16" s="176">
        <f t="shared" si="31"/>
        <v>3999</v>
      </c>
      <c r="HI16" s="134">
        <f t="shared" si="331"/>
        <v>41.813048933500632</v>
      </c>
      <c r="HJ16" s="58">
        <v>1808</v>
      </c>
      <c r="HK16" s="132">
        <f t="shared" si="332"/>
        <v>40.988437995919291</v>
      </c>
      <c r="HL16" s="54">
        <v>1278</v>
      </c>
      <c r="HM16" s="132">
        <f t="shared" si="333"/>
        <v>44.85784485784486</v>
      </c>
      <c r="HN16" s="170">
        <v>0</v>
      </c>
      <c r="HO16" s="176">
        <f t="shared" si="32"/>
        <v>3086</v>
      </c>
      <c r="HP16" s="134">
        <f t="shared" si="334"/>
        <v>42.506887052341597</v>
      </c>
      <c r="HQ16" s="58">
        <v>1778</v>
      </c>
      <c r="HR16" s="132">
        <f t="shared" ref="HR16" si="435">HQ16/HQ$19*100</f>
        <v>41.109826589595379</v>
      </c>
      <c r="HS16" s="54">
        <v>1257</v>
      </c>
      <c r="HT16" s="132">
        <f t="shared" ref="HT16:HW16" si="436">HS16/HS$19*100</f>
        <v>45.199568500539371</v>
      </c>
      <c r="HU16" s="170">
        <v>0</v>
      </c>
      <c r="HV16" s="176">
        <f t="shared" si="33"/>
        <v>3035</v>
      </c>
      <c r="HW16" s="134">
        <f t="shared" si="436"/>
        <v>42.710385589642556</v>
      </c>
      <c r="HX16" s="58">
        <v>1684</v>
      </c>
      <c r="HY16" s="132">
        <f t="shared" ref="HY16" si="437">HX16/HX$19*100</f>
        <v>41.033138401559455</v>
      </c>
      <c r="HZ16" s="54">
        <v>1193</v>
      </c>
      <c r="IA16" s="132">
        <f t="shared" ref="IA16" si="438">HZ16/HZ$19*100</f>
        <v>44.984917043740573</v>
      </c>
      <c r="IB16" s="170">
        <v>0</v>
      </c>
      <c r="IC16" s="176">
        <f>HX16+HZ16+IB16</f>
        <v>2877</v>
      </c>
      <c r="ID16" s="134">
        <f t="shared" ref="ID16" si="439">IC16/IC$19*100</f>
        <v>42.584369449378329</v>
      </c>
      <c r="IE16" s="58">
        <v>1508</v>
      </c>
      <c r="IF16" s="132">
        <f t="shared" ref="IF16" si="440">IE16/IE$19*100</f>
        <v>41.034013605442176</v>
      </c>
      <c r="IG16" s="54">
        <v>1007</v>
      </c>
      <c r="IH16" s="132">
        <f t="shared" ref="IH16" si="441">IG16/IG$19*100</f>
        <v>45.177209510991482</v>
      </c>
      <c r="II16" s="170">
        <v>0</v>
      </c>
      <c r="IJ16" s="176">
        <f t="shared" si="34"/>
        <v>2515</v>
      </c>
      <c r="IK16" s="132">
        <f t="shared" ref="IK16" si="442">IJ16/IJ$19*100</f>
        <v>42.598238482384829</v>
      </c>
      <c r="IL16" s="58">
        <v>1308</v>
      </c>
      <c r="IM16" s="132">
        <f t="shared" ref="IM16" si="443">IL16/IL$19*100</f>
        <v>41.510631545541102</v>
      </c>
      <c r="IN16" s="54">
        <v>827</v>
      </c>
      <c r="IO16" s="132">
        <f t="shared" ref="IO16" si="444">IN16/IN$19*100</f>
        <v>45.265462506841821</v>
      </c>
      <c r="IP16" s="170">
        <v>0</v>
      </c>
      <c r="IQ16" s="176">
        <f t="shared" si="35"/>
        <v>2135</v>
      </c>
      <c r="IR16" s="134">
        <f t="shared" ref="IR16" si="445">IQ16/IQ$19*100</f>
        <v>42.888710325431902</v>
      </c>
      <c r="IS16" s="58">
        <v>1300</v>
      </c>
      <c r="IT16" s="132">
        <f t="shared" ref="IT16" si="446">IS16/IS$19*100</f>
        <v>41.533546325878596</v>
      </c>
      <c r="IU16" s="54">
        <v>821</v>
      </c>
      <c r="IV16" s="132">
        <f t="shared" ref="IV16" si="447">IU16/IU$19*100</f>
        <v>45.384190160309565</v>
      </c>
      <c r="IW16" s="170">
        <v>0</v>
      </c>
      <c r="IX16" s="176">
        <f t="shared" si="36"/>
        <v>2121</v>
      </c>
      <c r="IY16" s="134">
        <f t="shared" ref="IY16" si="448">IX16/IX$19*100</f>
        <v>42.943915772423566</v>
      </c>
      <c r="IZ16" s="58">
        <v>1237</v>
      </c>
      <c r="JA16" s="132">
        <f t="shared" ref="JA16" si="449">IZ16/IZ$19*100</f>
        <v>41.482226693494297</v>
      </c>
      <c r="JB16" s="54">
        <v>777</v>
      </c>
      <c r="JC16" s="132">
        <f t="shared" ref="JC16" si="450">JB16/JB$19*100</f>
        <v>45.121951219512198</v>
      </c>
      <c r="JD16" s="170">
        <v>0</v>
      </c>
      <c r="JE16" s="176">
        <f t="shared" si="37"/>
        <v>2014</v>
      </c>
      <c r="JF16" s="134">
        <f t="shared" ref="JF16" si="451">JE16/JE$19*100</f>
        <v>42.814625850340136</v>
      </c>
      <c r="JG16" s="58">
        <v>1205</v>
      </c>
      <c r="JH16" s="132">
        <f t="shared" ref="JH16" si="452">JG16/JG$19*100</f>
        <v>41.942220675252351</v>
      </c>
      <c r="JI16" s="54">
        <v>743</v>
      </c>
      <c r="JJ16" s="132">
        <f t="shared" ref="JJ16" si="453">JI16/JI$19*100</f>
        <v>45.057610673135237</v>
      </c>
      <c r="JK16" s="170">
        <v>0</v>
      </c>
      <c r="JL16" s="176">
        <f t="shared" si="38"/>
        <v>1948</v>
      </c>
      <c r="JM16" s="134">
        <f t="shared" ref="JM16" si="454">JL16/JL$19*100</f>
        <v>43.078283945157011</v>
      </c>
      <c r="JN16" s="58">
        <v>882</v>
      </c>
      <c r="JO16" s="132">
        <f t="shared" ref="JO16" si="455">JN16/JN$19*100</f>
        <v>41.311475409836071</v>
      </c>
      <c r="JP16" s="54">
        <v>579</v>
      </c>
      <c r="JQ16" s="132">
        <f t="shared" ref="JQ16" si="456">JP16/JP$19*100</f>
        <v>45.91593973037272</v>
      </c>
      <c r="JR16" s="170">
        <v>0</v>
      </c>
      <c r="JS16" s="176">
        <f t="shared" si="39"/>
        <v>1461</v>
      </c>
      <c r="JT16" s="134">
        <f t="shared" ref="JT16" si="457">JS16/JS$19*100</f>
        <v>43.021201413427562</v>
      </c>
      <c r="JU16" s="54">
        <v>874</v>
      </c>
      <c r="JV16" s="132">
        <f t="shared" ref="JV16" si="458">JU16/JU$19*100</f>
        <v>41.559676652401336</v>
      </c>
      <c r="JW16" s="54">
        <v>568</v>
      </c>
      <c r="JX16" s="132">
        <f t="shared" ref="JX16" si="459">JW16/JW$19*100</f>
        <v>45.917542441390466</v>
      </c>
      <c r="JY16" s="170">
        <v>0</v>
      </c>
      <c r="JZ16" s="176">
        <f t="shared" si="40"/>
        <v>1442</v>
      </c>
      <c r="KA16" s="132">
        <f t="shared" ref="KA16" si="460">JZ16/JZ$19*100</f>
        <v>43.212466287084204</v>
      </c>
      <c r="KB16" s="58">
        <v>740</v>
      </c>
      <c r="KC16" s="132">
        <f t="shared" ref="KC16" si="461">KB16/KB$19*100</f>
        <v>42.069357589539514</v>
      </c>
      <c r="KD16" s="54">
        <v>475</v>
      </c>
      <c r="KE16" s="132">
        <f t="shared" ref="KE16" si="462">KD16/KD$19*100</f>
        <v>46.38671875</v>
      </c>
      <c r="KF16" s="170">
        <v>1</v>
      </c>
      <c r="KG16" s="176">
        <f t="shared" si="41"/>
        <v>1216</v>
      </c>
      <c r="KH16" s="134">
        <f t="shared" ref="KH16" si="463">KG16/KG$19*100</f>
        <v>43.678160919540232</v>
      </c>
      <c r="KI16" s="58">
        <v>720</v>
      </c>
      <c r="KJ16" s="132">
        <f t="shared" ref="KJ16" si="464">KI16/KI$19*100</f>
        <v>42.007001166861144</v>
      </c>
      <c r="KK16" s="54">
        <v>467</v>
      </c>
      <c r="KL16" s="132">
        <f t="shared" ref="KL16" si="465">KK16/KK$19*100</f>
        <v>46.237623762376238</v>
      </c>
      <c r="KM16" s="170">
        <v>0</v>
      </c>
      <c r="KN16" s="176">
        <f t="shared" si="42"/>
        <v>1187</v>
      </c>
      <c r="KO16" s="134">
        <f t="shared" ref="KO16" si="466">KN16/KN$19*100</f>
        <v>43.432125869008416</v>
      </c>
      <c r="KP16" s="58">
        <v>384</v>
      </c>
      <c r="KQ16" s="132">
        <f t="shared" ref="KQ16" si="467">KP16/KP$19*100</f>
        <v>43.049327354260093</v>
      </c>
      <c r="KR16" s="54">
        <v>258</v>
      </c>
      <c r="KS16" s="132">
        <f t="shared" ref="KS16" si="468">KR16/KR$19*100</f>
        <v>46.909090909090914</v>
      </c>
      <c r="KT16" s="170">
        <v>0</v>
      </c>
      <c r="KU16" s="176">
        <f t="shared" si="43"/>
        <v>642</v>
      </c>
      <c r="KV16" s="134">
        <f t="shared" ref="KV16" si="469">KU16/KU$19*100</f>
        <v>44.521497919556175</v>
      </c>
      <c r="KW16" s="54">
        <v>132</v>
      </c>
      <c r="KX16" s="132">
        <f t="shared" ref="KX16" si="470">KW16/KW$19*100</f>
        <v>15.529411764705884</v>
      </c>
      <c r="KY16" s="54">
        <v>123</v>
      </c>
      <c r="KZ16" s="132">
        <f t="shared" ref="KZ16" si="471">KY16/KY$19*100</f>
        <v>23.791102514506772</v>
      </c>
      <c r="LA16" s="170">
        <v>0</v>
      </c>
      <c r="LB16" s="176">
        <f t="shared" si="44"/>
        <v>255</v>
      </c>
      <c r="LC16" s="134">
        <f t="shared" ref="LC16" si="472">LB16/LB$19*100</f>
        <v>18.653986832479884</v>
      </c>
      <c r="LD16" s="58">
        <v>128</v>
      </c>
      <c r="LE16" s="132">
        <f t="shared" ref="LE16" si="473">LD16/LD$19*100</f>
        <v>15.458937198067632</v>
      </c>
      <c r="LF16" s="54">
        <v>121</v>
      </c>
      <c r="LG16" s="132">
        <f t="shared" ref="LG16" si="474">LF16/LF$19*100</f>
        <v>24.29718875502008</v>
      </c>
      <c r="LH16" s="170">
        <v>0</v>
      </c>
      <c r="LI16" s="176">
        <f t="shared" si="45"/>
        <v>249</v>
      </c>
      <c r="LJ16" s="134">
        <f t="shared" ref="LJ16" si="475">LI16/LI$19*100</f>
        <v>18.778280542986426</v>
      </c>
      <c r="LK16" s="58">
        <v>89</v>
      </c>
      <c r="LL16" s="132">
        <f t="shared" ref="LL16" si="476">LK16/LK$19*100</f>
        <v>15.1618398637138</v>
      </c>
      <c r="LM16" s="54">
        <v>89</v>
      </c>
      <c r="LN16" s="132">
        <f t="shared" ref="LN16" si="477">LM16/LM$19*100</f>
        <v>26.888217522658607</v>
      </c>
      <c r="LO16" s="170">
        <v>0</v>
      </c>
      <c r="LP16" s="55">
        <v>178</v>
      </c>
      <c r="LQ16" s="134">
        <f t="shared" ref="LQ16" si="478">LP16/LP$19*100</f>
        <v>19.389978213507625</v>
      </c>
      <c r="LR16" s="58">
        <v>85</v>
      </c>
      <c r="LS16" s="132">
        <f t="shared" ref="LS16" si="479">LR16/LR$19*100</f>
        <v>15.287769784172662</v>
      </c>
      <c r="LT16" s="54">
        <v>84</v>
      </c>
      <c r="LU16" s="132">
        <f t="shared" ref="LU16" si="480">LT16/LT$19*100</f>
        <v>26.666666666666668</v>
      </c>
      <c r="LV16" s="170">
        <v>0</v>
      </c>
      <c r="LW16" s="55">
        <v>169</v>
      </c>
      <c r="LX16" s="134">
        <f t="shared" ref="LX16" si="481">LW16/LW$19*100</f>
        <v>19.402985074626866</v>
      </c>
      <c r="LY16" s="54">
        <v>0</v>
      </c>
      <c r="LZ16" s="132">
        <f t="shared" ref="LZ16" si="482">LY16/LY$19*100</f>
        <v>0</v>
      </c>
      <c r="MA16" s="54">
        <v>0</v>
      </c>
      <c r="MB16" s="132">
        <f t="shared" si="239"/>
        <v>0</v>
      </c>
      <c r="MC16" s="170">
        <v>0</v>
      </c>
      <c r="MD16" s="55">
        <v>0</v>
      </c>
      <c r="ME16" s="134">
        <f t="shared" ref="ME16" si="483">MD16/MD$19*100</f>
        <v>0</v>
      </c>
    </row>
    <row r="17" spans="1:343">
      <c r="A17" s="20" t="s">
        <v>4</v>
      </c>
      <c r="B17" s="82">
        <v>163279</v>
      </c>
      <c r="C17" s="132">
        <f t="shared" si="46"/>
        <v>0.70716033239337772</v>
      </c>
      <c r="D17" s="23">
        <v>388166</v>
      </c>
      <c r="E17" s="132">
        <f t="shared" si="46"/>
        <v>1.6166169797300456</v>
      </c>
      <c r="F17" s="22">
        <f t="shared" si="1"/>
        <v>551445</v>
      </c>
      <c r="G17" s="132">
        <f t="shared" ref="G17" si="484">F17/F$19*100</f>
        <v>1.1707863596473023</v>
      </c>
      <c r="H17" s="58">
        <v>1683</v>
      </c>
      <c r="I17" s="132">
        <f t="shared" si="242"/>
        <v>14.498621640248105</v>
      </c>
      <c r="J17" s="54">
        <v>2727</v>
      </c>
      <c r="K17" s="132">
        <f t="shared" si="243"/>
        <v>30.544354838709676</v>
      </c>
      <c r="L17" s="170">
        <v>7</v>
      </c>
      <c r="M17" s="176">
        <f t="shared" si="2"/>
        <v>4417</v>
      </c>
      <c r="N17" s="134">
        <f t="shared" si="244"/>
        <v>21.491825613079019</v>
      </c>
      <c r="O17" s="58">
        <v>1589</v>
      </c>
      <c r="P17" s="132">
        <f t="shared" si="245"/>
        <v>14.516718435958342</v>
      </c>
      <c r="Q17" s="54">
        <v>2493</v>
      </c>
      <c r="R17" s="132">
        <f t="shared" si="246"/>
        <v>30.254854368932037</v>
      </c>
      <c r="S17" s="170">
        <v>0</v>
      </c>
      <c r="T17" s="176">
        <f t="shared" si="3"/>
        <v>4082</v>
      </c>
      <c r="U17" s="134">
        <f t="shared" si="247"/>
        <v>21.275930365891796</v>
      </c>
      <c r="V17" s="58">
        <v>1585</v>
      </c>
      <c r="W17" s="132">
        <f t="shared" si="248"/>
        <v>14.492091067020208</v>
      </c>
      <c r="X17" s="54">
        <v>2492</v>
      </c>
      <c r="Y17" s="132">
        <f t="shared" si="249"/>
        <v>30.261080752884034</v>
      </c>
      <c r="Z17" s="170">
        <v>0</v>
      </c>
      <c r="AA17" s="176">
        <f t="shared" si="4"/>
        <v>4077</v>
      </c>
      <c r="AB17" s="134">
        <f t="shared" si="250"/>
        <v>21.265387022741496</v>
      </c>
      <c r="AC17" s="58">
        <v>1583</v>
      </c>
      <c r="AD17" s="132">
        <f t="shared" si="251"/>
        <v>14.479099972560139</v>
      </c>
      <c r="AE17" s="54">
        <v>2487</v>
      </c>
      <c r="AF17" s="132">
        <f t="shared" si="252"/>
        <v>30.24811481391389</v>
      </c>
      <c r="AG17" s="170">
        <v>0</v>
      </c>
      <c r="AH17" s="176">
        <f t="shared" si="5"/>
        <v>4070</v>
      </c>
      <c r="AI17" s="134">
        <f t="shared" si="253"/>
        <v>21.247716001044115</v>
      </c>
      <c r="AJ17" s="58">
        <v>1556</v>
      </c>
      <c r="AK17" s="132">
        <f t="shared" si="254"/>
        <v>14.43413729128015</v>
      </c>
      <c r="AL17" s="54">
        <v>2429</v>
      </c>
      <c r="AM17" s="132">
        <f t="shared" si="255"/>
        <v>30.114059013141581</v>
      </c>
      <c r="AN17" s="170">
        <v>0</v>
      </c>
      <c r="AO17" s="176">
        <f t="shared" si="6"/>
        <v>3985</v>
      </c>
      <c r="AP17" s="134">
        <f t="shared" si="256"/>
        <v>21.14507057200467</v>
      </c>
      <c r="AQ17" s="58">
        <v>1555</v>
      </c>
      <c r="AR17" s="132">
        <f t="shared" si="257"/>
        <v>14.448987177104627</v>
      </c>
      <c r="AS17" s="54">
        <v>2426</v>
      </c>
      <c r="AT17" s="132">
        <f t="shared" si="258"/>
        <v>30.114200595829193</v>
      </c>
      <c r="AU17" s="170">
        <v>0</v>
      </c>
      <c r="AV17" s="176">
        <f t="shared" si="7"/>
        <v>3981</v>
      </c>
      <c r="AW17" s="134">
        <f t="shared" si="259"/>
        <v>21.155276862578383</v>
      </c>
      <c r="AX17" s="58">
        <v>1545</v>
      </c>
      <c r="AY17" s="132">
        <f t="shared" si="260"/>
        <v>14.427117377906434</v>
      </c>
      <c r="AZ17" s="54">
        <v>2413</v>
      </c>
      <c r="BA17" s="132">
        <f t="shared" si="261"/>
        <v>30.113565456133784</v>
      </c>
      <c r="BB17" s="170">
        <v>0</v>
      </c>
      <c r="BC17" s="176">
        <f t="shared" si="8"/>
        <v>3958</v>
      </c>
      <c r="BD17" s="134">
        <f t="shared" si="262"/>
        <v>21.140903749599403</v>
      </c>
      <c r="BE17" s="58">
        <v>1526</v>
      </c>
      <c r="BF17" s="132">
        <f t="shared" si="263"/>
        <v>14.489175845043675</v>
      </c>
      <c r="BG17" s="54">
        <v>2376</v>
      </c>
      <c r="BH17" s="132">
        <f t="shared" si="264"/>
        <v>30.117885663582207</v>
      </c>
      <c r="BI17" s="170">
        <v>0</v>
      </c>
      <c r="BJ17" s="176">
        <f t="shared" si="9"/>
        <v>3902</v>
      </c>
      <c r="BK17" s="134">
        <f t="shared" si="265"/>
        <v>21.182346235274956</v>
      </c>
      <c r="BL17" s="58">
        <v>1414</v>
      </c>
      <c r="BM17" s="132">
        <f t="shared" si="266"/>
        <v>14.043102592114408</v>
      </c>
      <c r="BN17" s="54">
        <v>2157</v>
      </c>
      <c r="BO17" s="132">
        <f t="shared" si="267"/>
        <v>29.070080862533693</v>
      </c>
      <c r="BP17" s="170">
        <v>0</v>
      </c>
      <c r="BQ17" s="176">
        <f t="shared" si="10"/>
        <v>3571</v>
      </c>
      <c r="BR17" s="134">
        <f t="shared" si="268"/>
        <v>20.41854880210418</v>
      </c>
      <c r="BS17" s="58">
        <v>1411</v>
      </c>
      <c r="BT17" s="132">
        <f t="shared" si="269"/>
        <v>14.03142402545744</v>
      </c>
      <c r="BU17" s="54">
        <v>2154</v>
      </c>
      <c r="BV17" s="132">
        <f t="shared" si="270"/>
        <v>29.092382495948137</v>
      </c>
      <c r="BW17" s="170">
        <v>0</v>
      </c>
      <c r="BX17" s="176">
        <f t="shared" si="11"/>
        <v>3565</v>
      </c>
      <c r="BY17" s="134">
        <f t="shared" si="271"/>
        <v>20.418098510882015</v>
      </c>
      <c r="BZ17" s="58">
        <v>1392</v>
      </c>
      <c r="CA17" s="132">
        <f t="shared" si="272"/>
        <v>13.963286187180261</v>
      </c>
      <c r="CB17" s="54">
        <v>2104</v>
      </c>
      <c r="CC17" s="132">
        <f t="shared" si="273"/>
        <v>28.905069377661768</v>
      </c>
      <c r="CD17" s="170">
        <v>0</v>
      </c>
      <c r="CE17" s="176">
        <f t="shared" si="12"/>
        <v>3496</v>
      </c>
      <c r="CF17" s="134">
        <f t="shared" si="274"/>
        <v>20.269016697588128</v>
      </c>
      <c r="CG17" s="58">
        <v>1389</v>
      </c>
      <c r="CH17" s="132">
        <f t="shared" si="275"/>
        <v>13.966817496229261</v>
      </c>
      <c r="CI17" s="54">
        <v>2096</v>
      </c>
      <c r="CJ17" s="132">
        <f t="shared" si="276"/>
        <v>28.934290447266704</v>
      </c>
      <c r="CK17" s="170">
        <v>0</v>
      </c>
      <c r="CL17" s="176">
        <f t="shared" si="13"/>
        <v>3485</v>
      </c>
      <c r="CM17" s="134">
        <f t="shared" si="277"/>
        <v>20.27459421723195</v>
      </c>
      <c r="CN17" s="58">
        <v>1386</v>
      </c>
      <c r="CO17" s="132">
        <f t="shared" si="278"/>
        <v>13.943661971830986</v>
      </c>
      <c r="CP17" s="54">
        <v>2093</v>
      </c>
      <c r="CQ17" s="132">
        <f t="shared" si="279"/>
        <v>28.916827852998068</v>
      </c>
      <c r="CR17" s="170">
        <v>0</v>
      </c>
      <c r="CS17" s="176">
        <f t="shared" si="14"/>
        <v>3479</v>
      </c>
      <c r="CT17" s="134">
        <f t="shared" si="280"/>
        <v>20.252648736756313</v>
      </c>
      <c r="CU17" s="58">
        <v>1383</v>
      </c>
      <c r="CV17" s="132">
        <f t="shared" si="281"/>
        <v>13.947156111335216</v>
      </c>
      <c r="CW17" s="54">
        <v>2089</v>
      </c>
      <c r="CX17" s="132">
        <f t="shared" si="282"/>
        <v>28.921500761456461</v>
      </c>
      <c r="CY17" s="170">
        <v>0</v>
      </c>
      <c r="CZ17" s="176">
        <f t="shared" si="15"/>
        <v>3472</v>
      </c>
      <c r="DA17" s="134">
        <f t="shared" si="283"/>
        <v>20.257891358889083</v>
      </c>
      <c r="DB17" s="58">
        <v>1351</v>
      </c>
      <c r="DC17" s="132">
        <f t="shared" si="284"/>
        <v>13.939331407346264</v>
      </c>
      <c r="DD17" s="54">
        <v>2028</v>
      </c>
      <c r="DE17" s="132">
        <f t="shared" si="285"/>
        <v>28.770038303305434</v>
      </c>
      <c r="DF17" s="170">
        <v>0</v>
      </c>
      <c r="DG17" s="176">
        <f t="shared" si="16"/>
        <v>3379</v>
      </c>
      <c r="DH17" s="134">
        <f t="shared" si="286"/>
        <v>20.183979451645662</v>
      </c>
      <c r="DI17" s="58">
        <v>1341</v>
      </c>
      <c r="DJ17" s="132">
        <f t="shared" si="287"/>
        <v>13.873370577281191</v>
      </c>
      <c r="DK17" s="54">
        <v>2018</v>
      </c>
      <c r="DL17" s="132">
        <f t="shared" si="288"/>
        <v>28.771029369831762</v>
      </c>
      <c r="DM17" s="170">
        <v>0</v>
      </c>
      <c r="DN17" s="176">
        <f t="shared" si="17"/>
        <v>3359</v>
      </c>
      <c r="DO17" s="134">
        <f t="shared" si="289"/>
        <v>20.137889688249398</v>
      </c>
      <c r="DP17" s="58">
        <v>1325</v>
      </c>
      <c r="DQ17" s="132">
        <f t="shared" si="290"/>
        <v>13.81935753024614</v>
      </c>
      <c r="DR17" s="54">
        <v>1971</v>
      </c>
      <c r="DS17" s="132">
        <f t="shared" si="291"/>
        <v>28.445663154856398</v>
      </c>
      <c r="DT17" s="170">
        <v>0</v>
      </c>
      <c r="DU17" s="176">
        <f t="shared" si="18"/>
        <v>3296</v>
      </c>
      <c r="DV17" s="134">
        <f t="shared" si="292"/>
        <v>19.955197675122601</v>
      </c>
      <c r="DW17" s="58">
        <v>1263</v>
      </c>
      <c r="DX17" s="132">
        <f t="shared" si="293"/>
        <v>13.580645161290322</v>
      </c>
      <c r="DY17" s="54">
        <v>1861</v>
      </c>
      <c r="DZ17" s="132">
        <f t="shared" si="294"/>
        <v>27.959735576923077</v>
      </c>
      <c r="EA17" s="170">
        <v>0</v>
      </c>
      <c r="EB17" s="176">
        <f t="shared" si="19"/>
        <v>3124</v>
      </c>
      <c r="EC17" s="134">
        <f t="shared" si="295"/>
        <v>19.578841814991225</v>
      </c>
      <c r="ED17" s="58">
        <v>1251</v>
      </c>
      <c r="EE17" s="132">
        <f t="shared" si="296"/>
        <v>13.508260447035958</v>
      </c>
      <c r="EF17" s="54">
        <v>1830</v>
      </c>
      <c r="EG17" s="132">
        <f t="shared" si="297"/>
        <v>27.760922330097088</v>
      </c>
      <c r="EH17" s="170">
        <v>0</v>
      </c>
      <c r="EI17" s="176">
        <f t="shared" si="20"/>
        <v>3081</v>
      </c>
      <c r="EJ17" s="134">
        <f t="shared" si="298"/>
        <v>19.434807291995206</v>
      </c>
      <c r="EK17" s="58">
        <v>1242</v>
      </c>
      <c r="EL17" s="132">
        <f t="shared" si="299"/>
        <v>13.469254961500921</v>
      </c>
      <c r="EM17" s="54">
        <v>1808</v>
      </c>
      <c r="EN17" s="132">
        <f t="shared" si="300"/>
        <v>27.632584441387742</v>
      </c>
      <c r="EO17" s="170">
        <v>0</v>
      </c>
      <c r="EP17" s="176">
        <f t="shared" si="21"/>
        <v>3050</v>
      </c>
      <c r="EQ17" s="134">
        <f t="shared" si="301"/>
        <v>19.347881248414108</v>
      </c>
      <c r="ER17" s="58">
        <v>1117</v>
      </c>
      <c r="ES17" s="132">
        <f t="shared" si="302"/>
        <v>13.001978815038996</v>
      </c>
      <c r="ET17" s="54">
        <v>1650</v>
      </c>
      <c r="EU17" s="132">
        <f t="shared" si="303"/>
        <v>27.1560236998025</v>
      </c>
      <c r="EV17" s="170">
        <v>0</v>
      </c>
      <c r="EW17" s="176">
        <f t="shared" si="22"/>
        <v>2767</v>
      </c>
      <c r="EX17" s="134">
        <f t="shared" si="304"/>
        <v>18.865480329992501</v>
      </c>
      <c r="EY17" s="58">
        <v>1113</v>
      </c>
      <c r="EZ17" s="132">
        <f t="shared" si="305"/>
        <v>12.990196078431374</v>
      </c>
      <c r="FA17" s="54">
        <v>1638</v>
      </c>
      <c r="FB17" s="132">
        <f t="shared" si="306"/>
        <v>27.025243359181655</v>
      </c>
      <c r="FC17" s="170">
        <v>0</v>
      </c>
      <c r="FD17" s="176">
        <f t="shared" si="23"/>
        <v>2751</v>
      </c>
      <c r="FE17" s="134">
        <f t="shared" si="307"/>
        <v>18.805113131451225</v>
      </c>
      <c r="FF17" s="58">
        <v>1009</v>
      </c>
      <c r="FG17" s="132">
        <f t="shared" si="308"/>
        <v>13.051351700944251</v>
      </c>
      <c r="FH17" s="54">
        <v>1448</v>
      </c>
      <c r="FI17" s="132">
        <f t="shared" si="309"/>
        <v>26.944547822850762</v>
      </c>
      <c r="FJ17" s="170">
        <v>0</v>
      </c>
      <c r="FK17" s="176">
        <f t="shared" si="24"/>
        <v>2457</v>
      </c>
      <c r="FL17" s="134">
        <f t="shared" si="310"/>
        <v>18.748569248378484</v>
      </c>
      <c r="FM17" s="58">
        <v>1004</v>
      </c>
      <c r="FN17" s="132">
        <f t="shared" si="311"/>
        <v>13.005181347150261</v>
      </c>
      <c r="FO17" s="54">
        <v>1442</v>
      </c>
      <c r="FP17" s="132">
        <f t="shared" si="312"/>
        <v>26.913027248973499</v>
      </c>
      <c r="FQ17" s="170">
        <v>0</v>
      </c>
      <c r="FR17" s="176">
        <f t="shared" si="25"/>
        <v>2446</v>
      </c>
      <c r="FS17" s="134">
        <f t="shared" si="313"/>
        <v>18.703165621654687</v>
      </c>
      <c r="FT17" s="58">
        <v>972</v>
      </c>
      <c r="FU17" s="132">
        <f t="shared" si="314"/>
        <v>12.947915279072866</v>
      </c>
      <c r="FV17" s="54">
        <v>1356</v>
      </c>
      <c r="FW17" s="132">
        <f t="shared" si="315"/>
        <v>26.448215330602693</v>
      </c>
      <c r="FX17" s="170">
        <v>0</v>
      </c>
      <c r="FY17" s="176">
        <f t="shared" si="26"/>
        <v>2328</v>
      </c>
      <c r="FZ17" s="134">
        <f t="shared" si="316"/>
        <v>18.426468260250122</v>
      </c>
      <c r="GA17" s="58">
        <v>944</v>
      </c>
      <c r="GB17" s="132">
        <f t="shared" si="317"/>
        <v>12.85753200762735</v>
      </c>
      <c r="GC17" s="54">
        <v>1269</v>
      </c>
      <c r="GD17" s="132">
        <f t="shared" si="318"/>
        <v>25.631185619066855</v>
      </c>
      <c r="GE17" s="170">
        <v>0</v>
      </c>
      <c r="GF17" s="176">
        <f t="shared" si="27"/>
        <v>2213</v>
      </c>
      <c r="GG17" s="134">
        <f t="shared" si="319"/>
        <v>18.000650723930374</v>
      </c>
      <c r="GH17" s="58">
        <v>898</v>
      </c>
      <c r="GI17" s="132">
        <f t="shared" si="320"/>
        <v>12.764747690120826</v>
      </c>
      <c r="GJ17" s="54">
        <v>1197</v>
      </c>
      <c r="GK17" s="132">
        <f t="shared" si="321"/>
        <v>25.631691648822269</v>
      </c>
      <c r="GL17" s="170">
        <v>0</v>
      </c>
      <c r="GM17" s="176">
        <f t="shared" si="28"/>
        <v>2095</v>
      </c>
      <c r="GN17" s="134">
        <f t="shared" si="322"/>
        <v>17.896805057235607</v>
      </c>
      <c r="GO17" s="58">
        <v>876</v>
      </c>
      <c r="GP17" s="132">
        <f t="shared" si="323"/>
        <v>13.002820246400477</v>
      </c>
      <c r="GQ17" s="54">
        <v>1172</v>
      </c>
      <c r="GR17" s="132">
        <f t="shared" si="324"/>
        <v>26.149040606871932</v>
      </c>
      <c r="GS17" s="170">
        <v>1</v>
      </c>
      <c r="GT17" s="176">
        <f t="shared" si="29"/>
        <v>2049</v>
      </c>
      <c r="GU17" s="134">
        <f t="shared" si="325"/>
        <v>18.262032085561497</v>
      </c>
      <c r="GV17" s="58">
        <v>862</v>
      </c>
      <c r="GW17" s="132">
        <f t="shared" si="326"/>
        <v>12.983883114926947</v>
      </c>
      <c r="GX17" s="54">
        <v>1149</v>
      </c>
      <c r="GY17" s="132">
        <f t="shared" si="327"/>
        <v>25.960234975146861</v>
      </c>
      <c r="GZ17" s="170">
        <v>1</v>
      </c>
      <c r="HA17" s="176">
        <f t="shared" si="30"/>
        <v>2012</v>
      </c>
      <c r="HB17" s="134">
        <f t="shared" si="328"/>
        <v>18.181818181818183</v>
      </c>
      <c r="HC17" s="58">
        <v>716</v>
      </c>
      <c r="HD17" s="132">
        <f t="shared" si="329"/>
        <v>12.266575295528524</v>
      </c>
      <c r="HE17" s="54">
        <v>897</v>
      </c>
      <c r="HF17" s="132">
        <f t="shared" si="330"/>
        <v>24.067614703514892</v>
      </c>
      <c r="HG17" s="170">
        <v>0</v>
      </c>
      <c r="HH17" s="176">
        <f t="shared" si="31"/>
        <v>1613</v>
      </c>
      <c r="HI17" s="134">
        <f t="shared" si="331"/>
        <v>16.865328314512755</v>
      </c>
      <c r="HJ17" s="58">
        <v>584</v>
      </c>
      <c r="HK17" s="132">
        <f t="shared" si="332"/>
        <v>13.239628202221718</v>
      </c>
      <c r="HL17" s="54">
        <v>734</v>
      </c>
      <c r="HM17" s="132">
        <f t="shared" si="333"/>
        <v>25.763425763425762</v>
      </c>
      <c r="HN17" s="170">
        <v>0</v>
      </c>
      <c r="HO17" s="176">
        <f t="shared" si="32"/>
        <v>1318</v>
      </c>
      <c r="HP17" s="134">
        <f t="shared" si="334"/>
        <v>18.154269972451793</v>
      </c>
      <c r="HQ17" s="58">
        <v>572</v>
      </c>
      <c r="HR17" s="132">
        <f t="shared" ref="HR17" si="485">HQ17/HQ$19*100</f>
        <v>13.22543352601156</v>
      </c>
      <c r="HS17" s="54">
        <v>718</v>
      </c>
      <c r="HT17" s="132">
        <f t="shared" ref="HT17:HW17" si="486">HS17/HS$19*100</f>
        <v>25.818051060769509</v>
      </c>
      <c r="HU17" s="170">
        <v>0</v>
      </c>
      <c r="HV17" s="176">
        <f t="shared" si="33"/>
        <v>1290</v>
      </c>
      <c r="HW17" s="134">
        <f t="shared" si="486"/>
        <v>18.153672952434562</v>
      </c>
      <c r="HX17" s="58">
        <v>534</v>
      </c>
      <c r="HY17" s="132">
        <f t="shared" ref="HY17" si="487">HX17/HX$19*100</f>
        <v>13.011695906432749</v>
      </c>
      <c r="HZ17" s="54">
        <v>678</v>
      </c>
      <c r="IA17" s="132">
        <f t="shared" ref="IA17" si="488">HZ17/HZ$19*100</f>
        <v>25.565610859728505</v>
      </c>
      <c r="IB17" s="170">
        <v>0</v>
      </c>
      <c r="IC17" s="176">
        <f>HX17+HZ17+IB17</f>
        <v>1212</v>
      </c>
      <c r="ID17" s="134">
        <f t="shared" ref="ID17" si="489">IC17/IC$19*100</f>
        <v>17.939609236234457</v>
      </c>
      <c r="IE17" s="58">
        <v>460</v>
      </c>
      <c r="IF17" s="132">
        <f t="shared" ref="IF17" si="490">IE17/IE$19*100</f>
        <v>12.51700680272109</v>
      </c>
      <c r="IG17" s="54">
        <v>526</v>
      </c>
      <c r="IH17" s="132">
        <f t="shared" ref="IH17" si="491">IG17/IG$19*100</f>
        <v>23.598026020637057</v>
      </c>
      <c r="II17" s="170">
        <v>0</v>
      </c>
      <c r="IJ17" s="176">
        <f t="shared" si="34"/>
        <v>986</v>
      </c>
      <c r="IK17" s="132">
        <f t="shared" ref="IK17" si="492">IJ17/IJ$19*100</f>
        <v>16.700542005420054</v>
      </c>
      <c r="IL17" s="58">
        <v>408</v>
      </c>
      <c r="IM17" s="132">
        <f t="shared" ref="IM17" si="493">IL17/IL$19*100</f>
        <v>12.948270390352267</v>
      </c>
      <c r="IN17" s="54">
        <v>436</v>
      </c>
      <c r="IO17" s="132">
        <f t="shared" ref="IO17" si="494">IN17/IN$19*100</f>
        <v>23.864258347016968</v>
      </c>
      <c r="IP17" s="170">
        <v>0</v>
      </c>
      <c r="IQ17" s="176">
        <f t="shared" si="35"/>
        <v>844</v>
      </c>
      <c r="IR17" s="134">
        <f t="shared" ref="IR17" si="495">IQ17/IQ$19*100</f>
        <v>16.954600241060668</v>
      </c>
      <c r="IS17" s="58">
        <v>403</v>
      </c>
      <c r="IT17" s="132">
        <f t="shared" ref="IT17" si="496">IS17/IS$19*100</f>
        <v>12.875399361022364</v>
      </c>
      <c r="IU17" s="54">
        <v>430</v>
      </c>
      <c r="IV17" s="132">
        <f t="shared" ref="IV17" si="497">IU17/IU$19*100</f>
        <v>23.770038695411831</v>
      </c>
      <c r="IW17" s="170">
        <v>0</v>
      </c>
      <c r="IX17" s="176">
        <f t="shared" si="36"/>
        <v>833</v>
      </c>
      <c r="IY17" s="134">
        <f t="shared" ref="IY17" si="498">IX17/IX$19*100</f>
        <v>16.865762300060741</v>
      </c>
      <c r="IZ17" s="58">
        <v>386</v>
      </c>
      <c r="JA17" s="132">
        <f t="shared" ref="JA17" si="499">IZ17/IZ$19*100</f>
        <v>12.944332662642521</v>
      </c>
      <c r="JB17" s="54">
        <v>405</v>
      </c>
      <c r="JC17" s="132">
        <f t="shared" ref="JC17" si="500">JB17/JB$19*100</f>
        <v>23.519163763066203</v>
      </c>
      <c r="JD17" s="170">
        <v>0</v>
      </c>
      <c r="JE17" s="176">
        <f t="shared" si="37"/>
        <v>791</v>
      </c>
      <c r="JF17" s="134">
        <f t="shared" ref="JF17" si="501">JE17/JE$19*100</f>
        <v>16.815476190476193</v>
      </c>
      <c r="JG17" s="58">
        <v>364</v>
      </c>
      <c r="JH17" s="132">
        <f t="shared" ref="JH17" si="502">JG17/JG$19*100</f>
        <v>12.669683257918551</v>
      </c>
      <c r="JI17" s="54">
        <v>389</v>
      </c>
      <c r="JJ17" s="132">
        <f t="shared" ref="JJ17" si="503">JI17/JI$19*100</f>
        <v>23.590054578532442</v>
      </c>
      <c r="JK17" s="170">
        <v>0</v>
      </c>
      <c r="JL17" s="176">
        <f t="shared" si="38"/>
        <v>753</v>
      </c>
      <c r="JM17" s="134">
        <f t="shared" ref="JM17" si="504">JL17/JL$19*100</f>
        <v>16.651923927465724</v>
      </c>
      <c r="JN17" s="58">
        <v>274</v>
      </c>
      <c r="JO17" s="132">
        <f t="shared" ref="JO17" si="505">JN17/JN$19*100</f>
        <v>12.833723653395785</v>
      </c>
      <c r="JP17" s="54">
        <v>264</v>
      </c>
      <c r="JQ17" s="132">
        <f t="shared" ref="JQ17" si="506">JP17/JP$19*100</f>
        <v>20.935765265662173</v>
      </c>
      <c r="JR17" s="170">
        <v>0</v>
      </c>
      <c r="JS17" s="176">
        <f t="shared" si="39"/>
        <v>538</v>
      </c>
      <c r="JT17" s="134">
        <f t="shared" ref="JT17" si="507">JS17/JS$19*100</f>
        <v>15.842167255594816</v>
      </c>
      <c r="JU17" s="54">
        <v>264</v>
      </c>
      <c r="JV17" s="132">
        <f t="shared" ref="JV17" si="508">JU17/JU$19*100</f>
        <v>12.553495007132668</v>
      </c>
      <c r="JW17" s="54">
        <v>259</v>
      </c>
      <c r="JX17" s="132">
        <f t="shared" ref="JX17" si="509">JW17/JW$19*100</f>
        <v>20.937752627324173</v>
      </c>
      <c r="JY17" s="170">
        <v>0</v>
      </c>
      <c r="JZ17" s="176">
        <f t="shared" si="40"/>
        <v>523</v>
      </c>
      <c r="KA17" s="132">
        <f t="shared" ref="KA17" si="510">JZ17/JZ$19*100</f>
        <v>15.672759964039557</v>
      </c>
      <c r="KB17" s="58">
        <v>225</v>
      </c>
      <c r="KC17" s="132">
        <f t="shared" ref="KC17" si="511">KB17/KB$19*100</f>
        <v>12.791358726549177</v>
      </c>
      <c r="KD17" s="54">
        <v>221</v>
      </c>
      <c r="KE17" s="132">
        <f t="shared" ref="KE17" si="512">KD17/KD$19*100</f>
        <v>21.58203125</v>
      </c>
      <c r="KF17" s="170">
        <v>0</v>
      </c>
      <c r="KG17" s="176">
        <f t="shared" si="41"/>
        <v>446</v>
      </c>
      <c r="KH17" s="134">
        <f t="shared" ref="KH17" si="513">KG17/KG$19*100</f>
        <v>16.020114942528735</v>
      </c>
      <c r="KI17" s="58">
        <v>218</v>
      </c>
      <c r="KJ17" s="132">
        <f t="shared" ref="KJ17" si="514">KI17/KI$19*100</f>
        <v>12.718786464410737</v>
      </c>
      <c r="KK17" s="54">
        <v>215</v>
      </c>
      <c r="KL17" s="132">
        <f t="shared" ref="KL17" si="515">KK17/KK$19*100</f>
        <v>21.287128712871286</v>
      </c>
      <c r="KM17" s="170">
        <v>0</v>
      </c>
      <c r="KN17" s="176">
        <f t="shared" si="42"/>
        <v>433</v>
      </c>
      <c r="KO17" s="134">
        <f t="shared" ref="KO17" si="516">KN17/KN$19*100</f>
        <v>15.84339553604098</v>
      </c>
      <c r="KP17" s="58">
        <v>137</v>
      </c>
      <c r="KQ17" s="132">
        <f t="shared" ref="KQ17" si="517">KP17/KP$19*100</f>
        <v>15.358744394618833</v>
      </c>
      <c r="KR17" s="54">
        <v>129</v>
      </c>
      <c r="KS17" s="132">
        <f t="shared" ref="KS17" si="518">KR17/KR$19*100</f>
        <v>23.454545454545457</v>
      </c>
      <c r="KT17" s="170">
        <v>0</v>
      </c>
      <c r="KU17" s="176">
        <f t="shared" si="43"/>
        <v>266</v>
      </c>
      <c r="KV17" s="134">
        <f t="shared" ref="KV17" si="519">KU17/KU$19*100</f>
        <v>18.446601941747574</v>
      </c>
      <c r="KW17" s="54"/>
      <c r="KX17" s="132"/>
      <c r="KY17" s="54"/>
      <c r="KZ17" s="132"/>
      <c r="LA17" s="170"/>
      <c r="LB17" s="176"/>
      <c r="LC17" s="134"/>
      <c r="LD17" s="58"/>
      <c r="LE17" s="132"/>
      <c r="LF17" s="54"/>
      <c r="LG17" s="132"/>
      <c r="LH17" s="170"/>
      <c r="LI17" s="176"/>
      <c r="LJ17" s="134"/>
      <c r="LK17" s="58"/>
      <c r="LL17" s="132"/>
      <c r="LM17" s="54"/>
      <c r="LN17" s="132"/>
      <c r="LO17" s="170"/>
      <c r="LP17" s="59"/>
      <c r="LQ17" s="134"/>
      <c r="LR17" s="58"/>
      <c r="LS17" s="132"/>
      <c r="LT17" s="54"/>
      <c r="LU17" s="132"/>
      <c r="LV17" s="170"/>
      <c r="LW17" s="59"/>
      <c r="LX17" s="134"/>
      <c r="LY17" s="54"/>
      <c r="LZ17" s="132"/>
      <c r="MA17" s="54"/>
      <c r="MB17" s="132"/>
      <c r="MC17" s="170"/>
      <c r="MD17" s="59"/>
      <c r="ME17" s="134"/>
    </row>
    <row r="18" spans="1:343">
      <c r="A18" s="20"/>
      <c r="B18" s="82"/>
      <c r="C18" s="112"/>
      <c r="D18" s="23"/>
      <c r="E18" s="23"/>
      <c r="F18" s="22"/>
      <c r="G18" s="22"/>
      <c r="H18" s="58"/>
      <c r="I18" s="75"/>
      <c r="J18" s="54"/>
      <c r="K18" s="75"/>
      <c r="L18" s="170"/>
      <c r="M18" s="55"/>
      <c r="N18" s="69"/>
      <c r="O18" s="58"/>
      <c r="P18" s="75"/>
      <c r="Q18" s="54"/>
      <c r="R18" s="75"/>
      <c r="S18" s="170"/>
      <c r="T18" s="55"/>
      <c r="U18" s="69"/>
      <c r="V18" s="58"/>
      <c r="W18" s="75"/>
      <c r="X18" s="54"/>
      <c r="Y18" s="75"/>
      <c r="Z18" s="170"/>
      <c r="AA18" s="55"/>
      <c r="AB18" s="69"/>
      <c r="AC18" s="58"/>
      <c r="AD18" s="75"/>
      <c r="AE18" s="54"/>
      <c r="AF18" s="75"/>
      <c r="AG18" s="170"/>
      <c r="AH18" s="55"/>
      <c r="AI18" s="69"/>
      <c r="AJ18" s="58"/>
      <c r="AK18" s="75"/>
      <c r="AL18" s="54"/>
      <c r="AM18" s="75"/>
      <c r="AN18" s="170"/>
      <c r="AO18" s="55"/>
      <c r="AP18" s="69"/>
      <c r="AQ18" s="58"/>
      <c r="AR18" s="75"/>
      <c r="AS18" s="54"/>
      <c r="AT18" s="75"/>
      <c r="AU18" s="170"/>
      <c r="AV18" s="55"/>
      <c r="AW18" s="69"/>
      <c r="AX18" s="58"/>
      <c r="AY18" s="75"/>
      <c r="AZ18" s="54"/>
      <c r="BA18" s="75"/>
      <c r="BB18" s="170"/>
      <c r="BC18" s="55"/>
      <c r="BD18" s="69"/>
      <c r="BE18" s="58"/>
      <c r="BF18" s="75"/>
      <c r="BG18" s="54"/>
      <c r="BH18" s="75"/>
      <c r="BI18" s="170"/>
      <c r="BJ18" s="55"/>
      <c r="BK18" s="69"/>
      <c r="BL18" s="58"/>
      <c r="BM18" s="75"/>
      <c r="BN18" s="54"/>
      <c r="BO18" s="75"/>
      <c r="BP18" s="170"/>
      <c r="BQ18" s="55"/>
      <c r="BR18" s="69"/>
      <c r="BS18" s="58"/>
      <c r="BT18" s="75"/>
      <c r="BU18" s="54"/>
      <c r="BV18" s="75"/>
      <c r="BW18" s="170"/>
      <c r="BX18" s="55"/>
      <c r="BY18" s="69"/>
      <c r="BZ18" s="58"/>
      <c r="CA18" s="75"/>
      <c r="CB18" s="54"/>
      <c r="CC18" s="75"/>
      <c r="CD18" s="170"/>
      <c r="CE18" s="55"/>
      <c r="CF18" s="69"/>
      <c r="CG18" s="58"/>
      <c r="CH18" s="75"/>
      <c r="CI18" s="54"/>
      <c r="CJ18" s="75"/>
      <c r="CK18" s="170"/>
      <c r="CL18" s="55"/>
      <c r="CM18" s="69"/>
      <c r="CN18" s="58"/>
      <c r="CO18" s="75"/>
      <c r="CP18" s="54"/>
      <c r="CQ18" s="75"/>
      <c r="CR18" s="170"/>
      <c r="CS18" s="55"/>
      <c r="CT18" s="69"/>
      <c r="CU18" s="58"/>
      <c r="CV18" s="75"/>
      <c r="CW18" s="54"/>
      <c r="CX18" s="75"/>
      <c r="CY18" s="170"/>
      <c r="CZ18" s="55"/>
      <c r="DA18" s="69"/>
      <c r="DB18" s="58"/>
      <c r="DC18" s="75"/>
      <c r="DD18" s="54"/>
      <c r="DE18" s="75"/>
      <c r="DF18" s="170"/>
      <c r="DG18" s="55"/>
      <c r="DH18" s="69"/>
      <c r="DI18" s="58"/>
      <c r="DJ18" s="75"/>
      <c r="DK18" s="54"/>
      <c r="DL18" s="75"/>
      <c r="DM18" s="170"/>
      <c r="DN18" s="55"/>
      <c r="DO18" s="69"/>
      <c r="DP18" s="58"/>
      <c r="DQ18" s="75"/>
      <c r="DR18" s="54"/>
      <c r="DS18" s="75"/>
      <c r="DT18" s="170"/>
      <c r="DU18" s="55"/>
      <c r="DV18" s="69"/>
      <c r="DW18" s="58"/>
      <c r="DX18" s="75"/>
      <c r="DY18" s="54"/>
      <c r="DZ18" s="75"/>
      <c r="EA18" s="170"/>
      <c r="EB18" s="55"/>
      <c r="EC18" s="69"/>
      <c r="ED18" s="58"/>
      <c r="EE18" s="75"/>
      <c r="EF18" s="54"/>
      <c r="EG18" s="75"/>
      <c r="EH18" s="170"/>
      <c r="EI18" s="55"/>
      <c r="EJ18" s="69"/>
      <c r="EK18" s="58"/>
      <c r="EL18" s="75"/>
      <c r="EM18" s="54"/>
      <c r="EN18" s="75"/>
      <c r="EO18" s="170"/>
      <c r="EP18" s="55"/>
      <c r="EQ18" s="69"/>
      <c r="ER18" s="58"/>
      <c r="ES18" s="75"/>
      <c r="ET18" s="54"/>
      <c r="EU18" s="75"/>
      <c r="EV18" s="170"/>
      <c r="EW18" s="55"/>
      <c r="EX18" s="69"/>
      <c r="EY18" s="58"/>
      <c r="EZ18" s="75"/>
      <c r="FA18" s="54"/>
      <c r="FB18" s="75"/>
      <c r="FC18" s="170"/>
      <c r="FD18" s="55"/>
      <c r="FE18" s="69"/>
      <c r="FF18" s="58"/>
      <c r="FG18" s="75"/>
      <c r="FH18" s="54"/>
      <c r="FI18" s="75"/>
      <c r="FJ18" s="170"/>
      <c r="FK18" s="55"/>
      <c r="FL18" s="69"/>
      <c r="FM18" s="58"/>
      <c r="FN18" s="75"/>
      <c r="FO18" s="54"/>
      <c r="FP18" s="75"/>
      <c r="FQ18" s="170"/>
      <c r="FR18" s="55"/>
      <c r="FS18" s="69"/>
      <c r="FT18" s="58"/>
      <c r="FU18" s="75"/>
      <c r="FV18" s="54"/>
      <c r="FW18" s="75"/>
      <c r="FX18" s="170"/>
      <c r="FY18" s="55"/>
      <c r="FZ18" s="69"/>
      <c r="GA18" s="58"/>
      <c r="GB18" s="75"/>
      <c r="GC18" s="54"/>
      <c r="GD18" s="75"/>
      <c r="GE18" s="170"/>
      <c r="GF18" s="55"/>
      <c r="GG18" s="69"/>
      <c r="GH18" s="58"/>
      <c r="GI18" s="75"/>
      <c r="GJ18" s="54"/>
      <c r="GK18" s="75"/>
      <c r="GL18" s="170"/>
      <c r="GM18" s="55"/>
      <c r="GN18" s="69"/>
      <c r="GO18" s="58"/>
      <c r="GP18" s="75"/>
      <c r="GQ18" s="54"/>
      <c r="GR18" s="75"/>
      <c r="GS18" s="170"/>
      <c r="GT18" s="55"/>
      <c r="GU18" s="69"/>
      <c r="GV18" s="58"/>
      <c r="GW18" s="75"/>
      <c r="GX18" s="54"/>
      <c r="GY18" s="75"/>
      <c r="GZ18" s="170"/>
      <c r="HA18" s="55"/>
      <c r="HB18" s="69"/>
      <c r="HC18" s="58"/>
      <c r="HD18" s="75"/>
      <c r="HE18" s="54"/>
      <c r="HF18" s="75"/>
      <c r="HG18" s="170"/>
      <c r="HH18" s="55"/>
      <c r="HI18" s="69"/>
      <c r="HJ18" s="58"/>
      <c r="HK18" s="75"/>
      <c r="HL18" s="54"/>
      <c r="HM18" s="75"/>
      <c r="HN18" s="170"/>
      <c r="HO18" s="55"/>
      <c r="HP18" s="69"/>
      <c r="HQ18" s="58"/>
      <c r="HR18" s="75"/>
      <c r="HS18" s="54"/>
      <c r="HT18" s="75"/>
      <c r="HU18" s="170"/>
      <c r="HV18" s="55"/>
      <c r="HW18" s="69"/>
      <c r="HX18" s="58"/>
      <c r="HY18" s="75"/>
      <c r="HZ18" s="54"/>
      <c r="IA18" s="75"/>
      <c r="IB18" s="170"/>
      <c r="IC18" s="55"/>
      <c r="ID18" s="69"/>
      <c r="IE18" s="54"/>
      <c r="IF18" s="75"/>
      <c r="IG18" s="54"/>
      <c r="IH18" s="75"/>
      <c r="II18" s="170"/>
      <c r="IJ18" s="55"/>
      <c r="IK18" s="75"/>
      <c r="IL18" s="58"/>
      <c r="IM18" s="75"/>
      <c r="IN18" s="54"/>
      <c r="IO18" s="75"/>
      <c r="IP18" s="170"/>
      <c r="IQ18" s="55"/>
      <c r="IR18" s="69"/>
      <c r="IS18" s="58"/>
      <c r="IT18" s="75"/>
      <c r="IU18" s="54"/>
      <c r="IV18" s="75"/>
      <c r="IW18" s="170"/>
      <c r="IX18" s="55"/>
      <c r="IY18" s="69"/>
      <c r="IZ18" s="58"/>
      <c r="JA18" s="75"/>
      <c r="JB18" s="54"/>
      <c r="JC18" s="75"/>
      <c r="JD18" s="170"/>
      <c r="JE18" s="55"/>
      <c r="JF18" s="69"/>
      <c r="JG18" s="58"/>
      <c r="JH18" s="75"/>
      <c r="JI18" s="54"/>
      <c r="JJ18" s="75"/>
      <c r="JK18" s="170"/>
      <c r="JL18" s="55"/>
      <c r="JM18" s="69"/>
      <c r="JN18" s="58"/>
      <c r="JO18" s="75"/>
      <c r="JP18" s="54"/>
      <c r="JQ18" s="75"/>
      <c r="JR18" s="170"/>
      <c r="JS18" s="55"/>
      <c r="JT18" s="69"/>
      <c r="JU18" s="54"/>
      <c r="JV18" s="75"/>
      <c r="JW18" s="54"/>
      <c r="JX18" s="75"/>
      <c r="JY18" s="170"/>
      <c r="JZ18" s="55"/>
      <c r="KA18" s="75"/>
      <c r="KB18" s="58"/>
      <c r="KC18" s="75"/>
      <c r="KD18" s="54"/>
      <c r="KE18" s="75"/>
      <c r="KF18" s="170"/>
      <c r="KG18" s="55"/>
      <c r="KH18" s="69"/>
      <c r="KI18" s="58"/>
      <c r="KJ18" s="75"/>
      <c r="KK18" s="54"/>
      <c r="KL18" s="75"/>
      <c r="KM18" s="170"/>
      <c r="KN18" s="55"/>
      <c r="KO18" s="69"/>
      <c r="KP18" s="58"/>
      <c r="KQ18" s="75"/>
      <c r="KR18" s="54"/>
      <c r="KS18" s="75"/>
      <c r="KT18" s="170"/>
      <c r="KU18" s="55"/>
      <c r="KV18" s="69"/>
      <c r="KW18" s="54"/>
      <c r="KX18" s="75"/>
      <c r="KY18" s="54"/>
      <c r="KZ18" s="75"/>
      <c r="LA18" s="170"/>
      <c r="LB18" s="55"/>
      <c r="LC18" s="69"/>
      <c r="LD18" s="58"/>
      <c r="LE18" s="75"/>
      <c r="LF18" s="54"/>
      <c r="LG18" s="75"/>
      <c r="LH18" s="170"/>
      <c r="LI18" s="59"/>
      <c r="LJ18" s="69"/>
      <c r="LK18" s="58"/>
      <c r="LL18" s="75"/>
      <c r="LM18" s="54"/>
      <c r="LN18" s="75"/>
      <c r="LO18" s="170"/>
      <c r="LP18" s="59"/>
      <c r="LQ18" s="69"/>
      <c r="LR18" s="58"/>
      <c r="LS18" s="75"/>
      <c r="LT18" s="54"/>
      <c r="LU18" s="75"/>
      <c r="LV18" s="170"/>
      <c r="LW18" s="59"/>
      <c r="LX18" s="69"/>
      <c r="LY18" s="54"/>
      <c r="LZ18" s="75"/>
      <c r="MA18" s="54"/>
      <c r="MB18" s="75"/>
      <c r="MC18" s="170"/>
      <c r="MD18" s="59"/>
      <c r="ME18" s="69"/>
    </row>
    <row r="19" spans="1:343">
      <c r="A19" s="94" t="s">
        <v>146</v>
      </c>
      <c r="B19" s="82">
        <f t="shared" ref="B19:HQ19" si="520">SUM(B8:B18)</f>
        <v>23089389</v>
      </c>
      <c r="C19" s="95">
        <f t="shared" si="520"/>
        <v>100</v>
      </c>
      <c r="D19" s="112">
        <f t="shared" si="520"/>
        <v>24011006</v>
      </c>
      <c r="E19" s="95">
        <f t="shared" si="520"/>
        <v>100</v>
      </c>
      <c r="F19" s="112">
        <f t="shared" si="520"/>
        <v>47100395</v>
      </c>
      <c r="G19" s="95">
        <f t="shared" si="520"/>
        <v>100.00000000000001</v>
      </c>
      <c r="H19" s="58">
        <f t="shared" ref="H19" si="521">SUM(H8:H18)</f>
        <v>11608</v>
      </c>
      <c r="I19" s="75">
        <v>100</v>
      </c>
      <c r="J19" s="54">
        <f>SUM(J8:J17)</f>
        <v>8928</v>
      </c>
      <c r="K19" s="75">
        <v>100</v>
      </c>
      <c r="L19" s="54">
        <f>SUM(L8:L17)</f>
        <v>16</v>
      </c>
      <c r="M19" s="54">
        <f>SUM(M8:M18)</f>
        <v>20552</v>
      </c>
      <c r="N19" s="69">
        <v>100</v>
      </c>
      <c r="O19" s="58">
        <f t="shared" ref="O19" si="522">SUM(O8:O18)</f>
        <v>10946</v>
      </c>
      <c r="P19" s="75">
        <v>100</v>
      </c>
      <c r="Q19" s="54">
        <f>SUM(Q8:Q17)</f>
        <v>8240</v>
      </c>
      <c r="R19" s="75">
        <v>100</v>
      </c>
      <c r="S19" s="54">
        <f>SUM(S8:S17)</f>
        <v>0</v>
      </c>
      <c r="T19" s="54">
        <f>SUM(T8:T18)</f>
        <v>19186</v>
      </c>
      <c r="U19" s="69">
        <v>100</v>
      </c>
      <c r="V19" s="58">
        <f t="shared" ref="V19" si="523">SUM(V8:V18)</f>
        <v>10937</v>
      </c>
      <c r="W19" s="75">
        <v>100</v>
      </c>
      <c r="X19" s="54">
        <f>SUM(X8:X17)</f>
        <v>8235</v>
      </c>
      <c r="Y19" s="75">
        <v>100</v>
      </c>
      <c r="Z19" s="54">
        <f>SUM(Z8:Z17)</f>
        <v>0</v>
      </c>
      <c r="AA19" s="54">
        <f>SUM(AA8:AA18)</f>
        <v>19172</v>
      </c>
      <c r="AB19" s="69">
        <v>100</v>
      </c>
      <c r="AC19" s="58">
        <f t="shared" ref="AC19" si="524">SUM(AC8:AC18)</f>
        <v>10933</v>
      </c>
      <c r="AD19" s="75">
        <v>100</v>
      </c>
      <c r="AE19" s="54">
        <f>SUM(AE8:AE17)</f>
        <v>8222</v>
      </c>
      <c r="AF19" s="75">
        <v>100</v>
      </c>
      <c r="AG19" s="54">
        <f>SUM(AG8:AG17)</f>
        <v>0</v>
      </c>
      <c r="AH19" s="54">
        <f>SUM(AH8:AH18)</f>
        <v>19155</v>
      </c>
      <c r="AI19" s="69">
        <v>100</v>
      </c>
      <c r="AJ19" s="58">
        <f t="shared" ref="AJ19" si="525">SUM(AJ8:AJ18)</f>
        <v>10780</v>
      </c>
      <c r="AK19" s="75">
        <v>100</v>
      </c>
      <c r="AL19" s="54">
        <f>SUM(AL8:AL17)</f>
        <v>8066</v>
      </c>
      <c r="AM19" s="75">
        <v>100</v>
      </c>
      <c r="AN19" s="54">
        <f>SUM(AN8:AN17)</f>
        <v>0</v>
      </c>
      <c r="AO19" s="54">
        <f>SUM(AO8:AO18)</f>
        <v>18846</v>
      </c>
      <c r="AP19" s="69">
        <v>100</v>
      </c>
      <c r="AQ19" s="58">
        <f t="shared" ref="AQ19" si="526">SUM(AQ8:AQ18)</f>
        <v>10762</v>
      </c>
      <c r="AR19" s="75">
        <v>100</v>
      </c>
      <c r="AS19" s="54">
        <f>SUM(AS8:AS17)</f>
        <v>8056</v>
      </c>
      <c r="AT19" s="75">
        <v>100</v>
      </c>
      <c r="AU19" s="54">
        <f>SUM(AU8:AU17)</f>
        <v>0</v>
      </c>
      <c r="AV19" s="54">
        <f>SUM(AV8:AV18)</f>
        <v>18818</v>
      </c>
      <c r="AW19" s="69">
        <v>100</v>
      </c>
      <c r="AX19" s="58">
        <f t="shared" ref="AX19" si="527">SUM(AX8:AX18)</f>
        <v>10709</v>
      </c>
      <c r="AY19" s="75">
        <v>100</v>
      </c>
      <c r="AZ19" s="54">
        <f>SUM(AZ8:AZ17)</f>
        <v>8013</v>
      </c>
      <c r="BA19" s="75">
        <v>100</v>
      </c>
      <c r="BB19" s="54">
        <f>SUM(BB8:BB17)</f>
        <v>0</v>
      </c>
      <c r="BC19" s="54">
        <f>SUM(BC8:BC18)</f>
        <v>18722</v>
      </c>
      <c r="BD19" s="69">
        <v>100</v>
      </c>
      <c r="BE19" s="58">
        <f t="shared" ref="BE19" si="528">SUM(BE8:BE18)</f>
        <v>10532</v>
      </c>
      <c r="BF19" s="75">
        <v>100</v>
      </c>
      <c r="BG19" s="54">
        <f>SUM(BG8:BG17)</f>
        <v>7889</v>
      </c>
      <c r="BH19" s="75">
        <v>100</v>
      </c>
      <c r="BI19" s="54">
        <f>SUM(BI8:BI17)</f>
        <v>0</v>
      </c>
      <c r="BJ19" s="54">
        <f>SUM(BJ8:BJ18)</f>
        <v>18421</v>
      </c>
      <c r="BK19" s="69">
        <v>100</v>
      </c>
      <c r="BL19" s="58">
        <f t="shared" ref="BL19" si="529">SUM(BL8:BL18)</f>
        <v>10069</v>
      </c>
      <c r="BM19" s="75">
        <v>100</v>
      </c>
      <c r="BN19" s="54">
        <f>SUM(BN8:BN17)</f>
        <v>7420</v>
      </c>
      <c r="BO19" s="75">
        <v>100</v>
      </c>
      <c r="BP19" s="54">
        <f>SUM(BP8:BP17)</f>
        <v>0</v>
      </c>
      <c r="BQ19" s="54">
        <f>SUM(BQ8:BQ18)</f>
        <v>17489</v>
      </c>
      <c r="BR19" s="69">
        <v>100</v>
      </c>
      <c r="BS19" s="58">
        <f t="shared" ref="BS19" si="530">SUM(BS8:BS18)</f>
        <v>10056</v>
      </c>
      <c r="BT19" s="75">
        <v>100</v>
      </c>
      <c r="BU19" s="54">
        <f>SUM(BU8:BU17)</f>
        <v>7404</v>
      </c>
      <c r="BV19" s="75">
        <v>100</v>
      </c>
      <c r="BW19" s="54">
        <f>SUM(BW8:BW17)</f>
        <v>0</v>
      </c>
      <c r="BX19" s="54">
        <f>SUM(BX8:BX18)</f>
        <v>17460</v>
      </c>
      <c r="BY19" s="69">
        <v>100</v>
      </c>
      <c r="BZ19" s="58">
        <f t="shared" ref="BZ19" si="531">SUM(BZ8:BZ18)</f>
        <v>9969</v>
      </c>
      <c r="CA19" s="75">
        <v>100</v>
      </c>
      <c r="CB19" s="54">
        <f>SUM(CB8:CB17)</f>
        <v>7279</v>
      </c>
      <c r="CC19" s="75">
        <v>100</v>
      </c>
      <c r="CD19" s="54">
        <f>SUM(CD8:CD17)</f>
        <v>0</v>
      </c>
      <c r="CE19" s="54">
        <f>SUM(CE8:CE18)</f>
        <v>17248</v>
      </c>
      <c r="CF19" s="69">
        <v>100</v>
      </c>
      <c r="CG19" s="58">
        <f t="shared" ref="CG19" si="532">SUM(CG8:CG18)</f>
        <v>9945</v>
      </c>
      <c r="CH19" s="75">
        <v>100</v>
      </c>
      <c r="CI19" s="54">
        <f>SUM(CI8:CI17)</f>
        <v>7244</v>
      </c>
      <c r="CJ19" s="75">
        <v>100</v>
      </c>
      <c r="CK19" s="54">
        <f>SUM(CK8:CK17)</f>
        <v>0</v>
      </c>
      <c r="CL19" s="54">
        <f>SUM(CL8:CL18)</f>
        <v>17189</v>
      </c>
      <c r="CM19" s="69">
        <v>100</v>
      </c>
      <c r="CN19" s="58">
        <f t="shared" ref="CN19" si="533">SUM(CN8:CN18)</f>
        <v>9940</v>
      </c>
      <c r="CO19" s="75">
        <v>100</v>
      </c>
      <c r="CP19" s="54">
        <f>SUM(CP8:CP17)</f>
        <v>7238</v>
      </c>
      <c r="CQ19" s="75">
        <v>100</v>
      </c>
      <c r="CR19" s="54">
        <f>SUM(CR8:CR17)</f>
        <v>0</v>
      </c>
      <c r="CS19" s="54">
        <f>SUM(CS8:CS18)</f>
        <v>17178</v>
      </c>
      <c r="CT19" s="69">
        <v>100</v>
      </c>
      <c r="CU19" s="58">
        <f t="shared" ref="CU19" si="534">SUM(CU8:CU18)</f>
        <v>9916</v>
      </c>
      <c r="CV19" s="75">
        <v>100</v>
      </c>
      <c r="CW19" s="54">
        <f>SUM(CW8:CW17)</f>
        <v>7223</v>
      </c>
      <c r="CX19" s="75">
        <v>100</v>
      </c>
      <c r="CY19" s="54">
        <f>SUM(CY8:CY17)</f>
        <v>0</v>
      </c>
      <c r="CZ19" s="54">
        <f>SUM(CZ8:CZ18)</f>
        <v>17139</v>
      </c>
      <c r="DA19" s="69">
        <v>100</v>
      </c>
      <c r="DB19" s="58">
        <f t="shared" ref="DB19" si="535">SUM(DB8:DB18)</f>
        <v>9692</v>
      </c>
      <c r="DC19" s="75">
        <v>100</v>
      </c>
      <c r="DD19" s="54">
        <f>SUM(DD8:DD17)</f>
        <v>7049</v>
      </c>
      <c r="DE19" s="75">
        <v>100</v>
      </c>
      <c r="DF19" s="54">
        <f>SUM(DF8:DF17)</f>
        <v>0</v>
      </c>
      <c r="DG19" s="54">
        <f>SUM(DG8:DG18)</f>
        <v>16741</v>
      </c>
      <c r="DH19" s="69">
        <v>100</v>
      </c>
      <c r="DI19" s="58">
        <f t="shared" ref="DI19" si="536">SUM(DI8:DI18)</f>
        <v>9666</v>
      </c>
      <c r="DJ19" s="75">
        <v>100</v>
      </c>
      <c r="DK19" s="54">
        <f>SUM(DK8:DK17)</f>
        <v>7014</v>
      </c>
      <c r="DL19" s="75">
        <v>100</v>
      </c>
      <c r="DM19" s="54">
        <f>SUM(DM8:DM17)</f>
        <v>0</v>
      </c>
      <c r="DN19" s="54">
        <f>SUM(DN8:DN18)</f>
        <v>16680</v>
      </c>
      <c r="DO19" s="69">
        <v>100</v>
      </c>
      <c r="DP19" s="58">
        <f t="shared" ref="DP19" si="537">SUM(DP8:DP18)</f>
        <v>9588</v>
      </c>
      <c r="DQ19" s="75">
        <v>100</v>
      </c>
      <c r="DR19" s="54">
        <f>SUM(DR8:DR17)</f>
        <v>6929</v>
      </c>
      <c r="DS19" s="75">
        <v>100</v>
      </c>
      <c r="DT19" s="54">
        <f>SUM(DT8:DT17)</f>
        <v>0</v>
      </c>
      <c r="DU19" s="54">
        <f>SUM(DU8:DU18)</f>
        <v>16517</v>
      </c>
      <c r="DV19" s="69">
        <v>100</v>
      </c>
      <c r="DW19" s="58">
        <f t="shared" ref="DW19" si="538">SUM(DW8:DW18)</f>
        <v>9300</v>
      </c>
      <c r="DX19" s="75">
        <v>100</v>
      </c>
      <c r="DY19" s="54">
        <f>SUM(DY8:DY17)</f>
        <v>6656</v>
      </c>
      <c r="DZ19" s="75">
        <v>100</v>
      </c>
      <c r="EA19" s="54">
        <f>SUM(EA8:EA17)</f>
        <v>0</v>
      </c>
      <c r="EB19" s="54">
        <f>SUM(EB8:EB18)</f>
        <v>15956</v>
      </c>
      <c r="EC19" s="69">
        <v>100</v>
      </c>
      <c r="ED19" s="58">
        <f t="shared" ref="ED19" si="539">SUM(ED8:ED18)</f>
        <v>9261</v>
      </c>
      <c r="EE19" s="75">
        <v>100</v>
      </c>
      <c r="EF19" s="54">
        <f>SUM(EF8:EF17)</f>
        <v>6592</v>
      </c>
      <c r="EG19" s="75">
        <v>100</v>
      </c>
      <c r="EH19" s="54">
        <f>SUM(EH8:EH17)</f>
        <v>0</v>
      </c>
      <c r="EI19" s="54">
        <f>SUM(EI8:EI18)</f>
        <v>15853</v>
      </c>
      <c r="EJ19" s="69">
        <v>100</v>
      </c>
      <c r="EK19" s="58">
        <f t="shared" ref="EK19" si="540">SUM(EK8:EK18)</f>
        <v>9221</v>
      </c>
      <c r="EL19" s="75">
        <v>100</v>
      </c>
      <c r="EM19" s="54">
        <f>SUM(EM8:EM17)</f>
        <v>6543</v>
      </c>
      <c r="EN19" s="75">
        <v>100</v>
      </c>
      <c r="EO19" s="54">
        <f>SUM(EO8:EO17)</f>
        <v>0</v>
      </c>
      <c r="EP19" s="54">
        <f>SUM(EP8:EP18)</f>
        <v>15764</v>
      </c>
      <c r="EQ19" s="69">
        <v>100</v>
      </c>
      <c r="ER19" s="58">
        <f t="shared" ref="ER19" si="541">SUM(ER8:ER18)</f>
        <v>8591</v>
      </c>
      <c r="ES19" s="75">
        <v>100</v>
      </c>
      <c r="ET19" s="54">
        <f>SUM(ET8:ET17)</f>
        <v>6076</v>
      </c>
      <c r="EU19" s="75">
        <v>100</v>
      </c>
      <c r="EV19" s="54">
        <f>SUM(EV8:EV17)</f>
        <v>0</v>
      </c>
      <c r="EW19" s="54">
        <f>SUM(EW8:EW18)</f>
        <v>14667</v>
      </c>
      <c r="EX19" s="69">
        <v>100</v>
      </c>
      <c r="EY19" s="58">
        <f t="shared" ref="EY19" si="542">SUM(EY8:EY18)</f>
        <v>8568</v>
      </c>
      <c r="EZ19" s="75">
        <v>100</v>
      </c>
      <c r="FA19" s="54">
        <f>SUM(FA8:FA17)</f>
        <v>6061</v>
      </c>
      <c r="FB19" s="75">
        <v>100</v>
      </c>
      <c r="FC19" s="54">
        <f>SUM(FC8:FC17)</f>
        <v>0</v>
      </c>
      <c r="FD19" s="54">
        <f>SUM(FD8:FD18)</f>
        <v>14629</v>
      </c>
      <c r="FE19" s="69">
        <v>100</v>
      </c>
      <c r="FF19" s="58">
        <f t="shared" ref="FF19" si="543">SUM(FF8:FF18)</f>
        <v>7731</v>
      </c>
      <c r="FG19" s="75">
        <v>100</v>
      </c>
      <c r="FH19" s="54">
        <f>SUM(FH8:FH17)</f>
        <v>5374</v>
      </c>
      <c r="FI19" s="75">
        <v>100</v>
      </c>
      <c r="FJ19" s="54">
        <f>SUM(FJ8:FJ17)</f>
        <v>0</v>
      </c>
      <c r="FK19" s="54">
        <f>SUM(FK8:FK18)</f>
        <v>13105</v>
      </c>
      <c r="FL19" s="69">
        <v>100</v>
      </c>
      <c r="FM19" s="58">
        <f t="shared" ref="FM19" si="544">SUM(FM8:FM18)</f>
        <v>7720</v>
      </c>
      <c r="FN19" s="75">
        <v>100</v>
      </c>
      <c r="FO19" s="54">
        <f>SUM(FO8:FO17)</f>
        <v>5358</v>
      </c>
      <c r="FP19" s="75">
        <v>100</v>
      </c>
      <c r="FQ19" s="54">
        <f>SUM(FQ8:FQ17)</f>
        <v>0</v>
      </c>
      <c r="FR19" s="54">
        <f>SUM(FR8:FR18)</f>
        <v>13078</v>
      </c>
      <c r="FS19" s="69">
        <v>100</v>
      </c>
      <c r="FT19" s="58">
        <f t="shared" ref="FT19" si="545">SUM(FT8:FT18)</f>
        <v>7507</v>
      </c>
      <c r="FU19" s="75">
        <v>100</v>
      </c>
      <c r="FV19" s="54">
        <f>SUM(FV8:FV17)</f>
        <v>5127</v>
      </c>
      <c r="FW19" s="75">
        <v>100</v>
      </c>
      <c r="FX19" s="54">
        <f>SUM(FX8:FX17)</f>
        <v>0</v>
      </c>
      <c r="FY19" s="54">
        <f>SUM(FY8:FY18)</f>
        <v>12634</v>
      </c>
      <c r="FZ19" s="69">
        <v>100</v>
      </c>
      <c r="GA19" s="58">
        <f t="shared" ref="GA19" si="546">SUM(GA8:GA18)</f>
        <v>7342</v>
      </c>
      <c r="GB19" s="75">
        <v>100</v>
      </c>
      <c r="GC19" s="54">
        <f>SUM(GC8:GC17)</f>
        <v>4951</v>
      </c>
      <c r="GD19" s="75">
        <v>100</v>
      </c>
      <c r="GE19" s="54">
        <f>SUM(GE8:GE17)</f>
        <v>1</v>
      </c>
      <c r="GF19" s="54">
        <f t="shared" ref="GF19" si="547">SUM(GF8:GF18)</f>
        <v>12294</v>
      </c>
      <c r="GG19" s="69">
        <v>100</v>
      </c>
      <c r="GH19" s="58">
        <f t="shared" ref="GH19" si="548">SUM(GH8:GH18)</f>
        <v>7035</v>
      </c>
      <c r="GI19" s="75">
        <v>100</v>
      </c>
      <c r="GJ19" s="54">
        <f>SUM(GJ8:GJ17)</f>
        <v>4670</v>
      </c>
      <c r="GK19" s="75">
        <v>100</v>
      </c>
      <c r="GL19" s="54">
        <f>SUM(GL8:GL17)</f>
        <v>1</v>
      </c>
      <c r="GM19" s="54">
        <f t="shared" ref="GM19" si="549">SUM(GM8:GM18)</f>
        <v>11706</v>
      </c>
      <c r="GN19" s="69">
        <v>100</v>
      </c>
      <c r="GO19" s="58">
        <f t="shared" ref="GO19" si="550">SUM(GO8:GO18)</f>
        <v>6737</v>
      </c>
      <c r="GP19" s="75">
        <v>100</v>
      </c>
      <c r="GQ19" s="54">
        <f>SUM(GQ8:GQ17)</f>
        <v>4482</v>
      </c>
      <c r="GR19" s="75">
        <v>100</v>
      </c>
      <c r="GS19" s="54">
        <f>SUM(GS8:GS17)</f>
        <v>1</v>
      </c>
      <c r="GT19" s="54">
        <f t="shared" ref="GT19" si="551">SUM(GT8:GT18)</f>
        <v>11220</v>
      </c>
      <c r="GU19" s="69">
        <v>100</v>
      </c>
      <c r="GV19" s="58">
        <f t="shared" ref="GV19" si="552">SUM(GV8:GV18)</f>
        <v>6639</v>
      </c>
      <c r="GW19" s="75">
        <v>100</v>
      </c>
      <c r="GX19" s="54">
        <f>SUM(GX8:GX17)</f>
        <v>4426</v>
      </c>
      <c r="GY19" s="75">
        <v>100</v>
      </c>
      <c r="GZ19" s="54">
        <f>SUM(GZ8:GZ17)</f>
        <v>1</v>
      </c>
      <c r="HA19" s="54">
        <f t="shared" ref="HA19" si="553">SUM(HA8:HA18)</f>
        <v>11066</v>
      </c>
      <c r="HB19" s="69">
        <v>100</v>
      </c>
      <c r="HC19" s="58">
        <f t="shared" ref="HC19" si="554">SUM(HC8:HC18)</f>
        <v>5837</v>
      </c>
      <c r="HD19" s="75">
        <v>100</v>
      </c>
      <c r="HE19" s="54">
        <f>SUM(HE8:HE17)</f>
        <v>3727</v>
      </c>
      <c r="HF19" s="75">
        <v>100</v>
      </c>
      <c r="HG19" s="54">
        <f>SUM(HG8:HG17)</f>
        <v>0</v>
      </c>
      <c r="HH19" s="54">
        <f t="shared" ref="HH19" si="555">SUM(HH8:HH18)</f>
        <v>9564</v>
      </c>
      <c r="HI19" s="69">
        <v>100</v>
      </c>
      <c r="HJ19" s="58">
        <f t="shared" ref="HJ19" si="556">SUM(HJ8:HJ18)</f>
        <v>4411</v>
      </c>
      <c r="HK19" s="75">
        <v>100</v>
      </c>
      <c r="HL19" s="54">
        <f>SUM(HL8:HL17)</f>
        <v>2849</v>
      </c>
      <c r="HM19" s="75">
        <v>100</v>
      </c>
      <c r="HN19" s="54">
        <f>SUM(HN8:HN17)</f>
        <v>0</v>
      </c>
      <c r="HO19" s="54">
        <f t="shared" ref="HO19" si="557">SUM(HO8:HO18)</f>
        <v>7260</v>
      </c>
      <c r="HP19" s="69">
        <v>100</v>
      </c>
      <c r="HQ19" s="58">
        <f t="shared" si="520"/>
        <v>4325</v>
      </c>
      <c r="HR19" s="75">
        <v>100</v>
      </c>
      <c r="HS19" s="54">
        <v>2781</v>
      </c>
      <c r="HT19" s="75">
        <v>100</v>
      </c>
      <c r="HU19" s="54">
        <f>SUM(HU8:HU17)</f>
        <v>0</v>
      </c>
      <c r="HV19" s="55">
        <v>7106</v>
      </c>
      <c r="HW19" s="69">
        <v>100</v>
      </c>
      <c r="HX19" s="58">
        <v>4104</v>
      </c>
      <c r="HY19" s="75">
        <v>100</v>
      </c>
      <c r="HZ19" s="54">
        <v>2652</v>
      </c>
      <c r="IA19" s="75">
        <v>100</v>
      </c>
      <c r="IB19" s="54">
        <f>SUM(IB8:IB17)</f>
        <v>1</v>
      </c>
      <c r="IC19" s="55">
        <v>6756</v>
      </c>
      <c r="ID19" s="69">
        <v>100</v>
      </c>
      <c r="IE19" s="54">
        <v>3675</v>
      </c>
      <c r="IF19" s="75">
        <v>100</v>
      </c>
      <c r="IG19" s="54">
        <v>2229</v>
      </c>
      <c r="IH19" s="75">
        <v>100</v>
      </c>
      <c r="II19" s="54">
        <f>SUM(II8:II17)</f>
        <v>0</v>
      </c>
      <c r="IJ19" s="55">
        <v>5904</v>
      </c>
      <c r="IK19" s="75">
        <v>100</v>
      </c>
      <c r="IL19" s="58">
        <v>3151</v>
      </c>
      <c r="IM19" s="75">
        <v>100</v>
      </c>
      <c r="IN19" s="54">
        <v>1827</v>
      </c>
      <c r="IO19" s="75">
        <v>100</v>
      </c>
      <c r="IP19" s="54">
        <f>SUM(IP8:IP17)</f>
        <v>0</v>
      </c>
      <c r="IQ19" s="55">
        <v>4978</v>
      </c>
      <c r="IR19" s="69">
        <v>100</v>
      </c>
      <c r="IS19" s="58">
        <v>3130</v>
      </c>
      <c r="IT19" s="75">
        <v>100</v>
      </c>
      <c r="IU19" s="54">
        <v>1809</v>
      </c>
      <c r="IV19" s="75">
        <v>100</v>
      </c>
      <c r="IW19" s="54">
        <f>SUM(IW8:IW17)</f>
        <v>0</v>
      </c>
      <c r="IX19" s="55">
        <v>4939</v>
      </c>
      <c r="IY19" s="69">
        <v>100</v>
      </c>
      <c r="IZ19" s="58">
        <v>2982</v>
      </c>
      <c r="JA19" s="75">
        <v>100</v>
      </c>
      <c r="JB19" s="54">
        <v>1722</v>
      </c>
      <c r="JC19" s="75">
        <v>100.00000000000001</v>
      </c>
      <c r="JD19" s="54">
        <f>SUM(JD8:JD17)</f>
        <v>0</v>
      </c>
      <c r="JE19" s="55">
        <v>4704</v>
      </c>
      <c r="JF19" s="69">
        <v>100</v>
      </c>
      <c r="JG19" s="58">
        <v>2873</v>
      </c>
      <c r="JH19" s="75">
        <v>100</v>
      </c>
      <c r="JI19" s="54">
        <v>1649</v>
      </c>
      <c r="JJ19" s="75">
        <v>100</v>
      </c>
      <c r="JK19" s="54">
        <f>SUM(JK8:JK17)</f>
        <v>0</v>
      </c>
      <c r="JL19" s="54">
        <f>SUM(JL8:JL17)</f>
        <v>4522</v>
      </c>
      <c r="JM19" s="69">
        <v>100</v>
      </c>
      <c r="JN19" s="58">
        <v>2135</v>
      </c>
      <c r="JO19" s="75">
        <v>100</v>
      </c>
      <c r="JP19" s="54">
        <v>1261</v>
      </c>
      <c r="JQ19" s="75">
        <v>99.999999999999986</v>
      </c>
      <c r="JR19" s="54">
        <f>SUM(JR8:JR17)</f>
        <v>0</v>
      </c>
      <c r="JS19" s="55">
        <v>3396</v>
      </c>
      <c r="JT19" s="69">
        <v>100</v>
      </c>
      <c r="JU19" s="54">
        <v>2103</v>
      </c>
      <c r="JV19" s="75">
        <v>100.00000000000001</v>
      </c>
      <c r="JW19" s="54">
        <v>1237</v>
      </c>
      <c r="JX19" s="75">
        <v>100.00000000000001</v>
      </c>
      <c r="JY19" s="54">
        <f>SUM(JY8:JY17)</f>
        <v>3</v>
      </c>
      <c r="JZ19" s="55">
        <v>3337</v>
      </c>
      <c r="KA19" s="75">
        <v>100</v>
      </c>
      <c r="KB19" s="58">
        <v>1759</v>
      </c>
      <c r="KC19" s="75">
        <v>100.00000000000001</v>
      </c>
      <c r="KD19" s="54">
        <v>1024</v>
      </c>
      <c r="KE19" s="75">
        <v>100</v>
      </c>
      <c r="KF19" s="54">
        <f>SUM(KF8:KF17)</f>
        <v>1</v>
      </c>
      <c r="KG19" s="55">
        <v>2784</v>
      </c>
      <c r="KH19" s="69">
        <v>100</v>
      </c>
      <c r="KI19" s="58">
        <v>1714</v>
      </c>
      <c r="KJ19" s="75">
        <v>100.00000000000001</v>
      </c>
      <c r="KK19" s="54">
        <v>1010</v>
      </c>
      <c r="KL19" s="75">
        <v>100</v>
      </c>
      <c r="KM19" s="54">
        <f>SUM(KM8:KM17)</f>
        <v>0</v>
      </c>
      <c r="KN19" s="55">
        <v>2733</v>
      </c>
      <c r="KO19" s="69">
        <v>99.999999999999986</v>
      </c>
      <c r="KP19" s="58">
        <v>892</v>
      </c>
      <c r="KQ19" s="75">
        <v>100</v>
      </c>
      <c r="KR19" s="54">
        <v>550</v>
      </c>
      <c r="KS19" s="75">
        <v>100</v>
      </c>
      <c r="KT19" s="54">
        <f>SUM(KT8:KT17)</f>
        <v>0</v>
      </c>
      <c r="KU19" s="55">
        <v>1442</v>
      </c>
      <c r="KV19" s="69">
        <v>100.00000000000001</v>
      </c>
      <c r="KW19" s="54">
        <v>850</v>
      </c>
      <c r="KX19" s="75">
        <v>100</v>
      </c>
      <c r="KY19" s="54">
        <v>517</v>
      </c>
      <c r="KZ19" s="75">
        <v>100</v>
      </c>
      <c r="LA19" s="54">
        <f>SUM(LA8:LA17)</f>
        <v>0</v>
      </c>
      <c r="LB19" s="55">
        <v>1367</v>
      </c>
      <c r="LC19" s="69">
        <v>100</v>
      </c>
      <c r="LD19" s="58">
        <v>828</v>
      </c>
      <c r="LE19" s="75">
        <v>99.999999999999986</v>
      </c>
      <c r="LF19" s="54">
        <v>498</v>
      </c>
      <c r="LG19" s="75">
        <v>100</v>
      </c>
      <c r="LH19" s="54">
        <f>SUM(LH8:LH17)</f>
        <v>0</v>
      </c>
      <c r="LI19" s="59">
        <v>1326</v>
      </c>
      <c r="LJ19" s="69">
        <v>100</v>
      </c>
      <c r="LK19" s="58">
        <v>587</v>
      </c>
      <c r="LL19" s="75">
        <v>100</v>
      </c>
      <c r="LM19" s="54">
        <v>331</v>
      </c>
      <c r="LN19" s="75">
        <v>100</v>
      </c>
      <c r="LO19" s="54">
        <f>SUM(LO8:LO17)</f>
        <v>0</v>
      </c>
      <c r="LP19" s="59">
        <v>918</v>
      </c>
      <c r="LQ19" s="69">
        <v>100</v>
      </c>
      <c r="LR19" s="58">
        <v>556</v>
      </c>
      <c r="LS19" s="75">
        <v>100</v>
      </c>
      <c r="LT19" s="54">
        <v>315</v>
      </c>
      <c r="LU19" s="75">
        <v>100</v>
      </c>
      <c r="LV19" s="54">
        <f>SUM(LV8:LV17)</f>
        <v>0</v>
      </c>
      <c r="LW19" s="59">
        <v>871</v>
      </c>
      <c r="LX19" s="69">
        <v>100</v>
      </c>
      <c r="LY19" s="54">
        <v>518</v>
      </c>
      <c r="LZ19" s="75">
        <v>100</v>
      </c>
      <c r="MA19" s="54">
        <v>287</v>
      </c>
      <c r="MB19" s="75">
        <v>100</v>
      </c>
      <c r="MC19" s="54">
        <f>SUM(MC8:MC17)</f>
        <v>0</v>
      </c>
      <c r="MD19" s="59">
        <v>805</v>
      </c>
      <c r="ME19" s="69">
        <v>100</v>
      </c>
    </row>
    <row r="20" spans="1:343">
      <c r="A20" s="94"/>
      <c r="B20" s="82"/>
      <c r="C20" s="112"/>
      <c r="D20" s="112"/>
      <c r="E20" s="23"/>
      <c r="F20" s="112"/>
      <c r="G20" s="22"/>
      <c r="H20" s="58"/>
      <c r="I20" s="75"/>
      <c r="J20" s="54"/>
      <c r="K20" s="75"/>
      <c r="L20" s="170"/>
      <c r="M20" s="55"/>
      <c r="N20" s="69"/>
      <c r="O20" s="58"/>
      <c r="P20" s="75"/>
      <c r="Q20" s="54"/>
      <c r="R20" s="75"/>
      <c r="S20" s="170"/>
      <c r="T20" s="55"/>
      <c r="U20" s="69"/>
      <c r="V20" s="58"/>
      <c r="W20" s="75"/>
      <c r="X20" s="54"/>
      <c r="Y20" s="75"/>
      <c r="Z20" s="170"/>
      <c r="AA20" s="55"/>
      <c r="AB20" s="69"/>
      <c r="AC20" s="58"/>
      <c r="AD20" s="75"/>
      <c r="AE20" s="54"/>
      <c r="AF20" s="75"/>
      <c r="AG20" s="170"/>
      <c r="AH20" s="55"/>
      <c r="AI20" s="69"/>
      <c r="AJ20" s="58"/>
      <c r="AK20" s="75"/>
      <c r="AL20" s="54"/>
      <c r="AM20" s="75"/>
      <c r="AN20" s="170"/>
      <c r="AO20" s="55"/>
      <c r="AP20" s="69"/>
      <c r="AQ20" s="58"/>
      <c r="AR20" s="75"/>
      <c r="AS20" s="54"/>
      <c r="AT20" s="75"/>
      <c r="AU20" s="170"/>
      <c r="AV20" s="55"/>
      <c r="AW20" s="69"/>
      <c r="AX20" s="58"/>
      <c r="AY20" s="75"/>
      <c r="AZ20" s="54"/>
      <c r="BA20" s="75"/>
      <c r="BB20" s="170"/>
      <c r="BC20" s="55"/>
      <c r="BD20" s="69"/>
      <c r="BE20" s="58"/>
      <c r="BF20" s="75"/>
      <c r="BG20" s="54"/>
      <c r="BH20" s="75"/>
      <c r="BI20" s="170"/>
      <c r="BJ20" s="55"/>
      <c r="BK20" s="69"/>
      <c r="BL20" s="58"/>
      <c r="BM20" s="75"/>
      <c r="BN20" s="54"/>
      <c r="BO20" s="75"/>
      <c r="BP20" s="170"/>
      <c r="BQ20" s="55"/>
      <c r="BR20" s="69"/>
      <c r="BS20" s="58"/>
      <c r="BT20" s="75"/>
      <c r="BU20" s="54"/>
      <c r="BV20" s="75"/>
      <c r="BW20" s="170"/>
      <c r="BX20" s="55"/>
      <c r="BY20" s="69"/>
      <c r="BZ20" s="58"/>
      <c r="CA20" s="75"/>
      <c r="CB20" s="54"/>
      <c r="CC20" s="75"/>
      <c r="CD20" s="170"/>
      <c r="CE20" s="55"/>
      <c r="CF20" s="69"/>
      <c r="CG20" s="58"/>
      <c r="CH20" s="75"/>
      <c r="CI20" s="54"/>
      <c r="CJ20" s="75"/>
      <c r="CK20" s="170"/>
      <c r="CL20" s="55"/>
      <c r="CM20" s="69"/>
      <c r="CN20" s="58"/>
      <c r="CO20" s="75"/>
      <c r="CP20" s="54"/>
      <c r="CQ20" s="75"/>
      <c r="CR20" s="170"/>
      <c r="CS20" s="55"/>
      <c r="CT20" s="69"/>
      <c r="CU20" s="58"/>
      <c r="CV20" s="75"/>
      <c r="CW20" s="54"/>
      <c r="CX20" s="75"/>
      <c r="CY20" s="170"/>
      <c r="CZ20" s="55"/>
      <c r="DA20" s="69"/>
      <c r="DB20" s="58"/>
      <c r="DC20" s="75"/>
      <c r="DD20" s="54"/>
      <c r="DE20" s="75"/>
      <c r="DF20" s="170"/>
      <c r="DG20" s="55"/>
      <c r="DH20" s="69"/>
      <c r="DI20" s="58"/>
      <c r="DJ20" s="75"/>
      <c r="DK20" s="54"/>
      <c r="DL20" s="75"/>
      <c r="DM20" s="170"/>
      <c r="DN20" s="55"/>
      <c r="DO20" s="69"/>
      <c r="DP20" s="58"/>
      <c r="DQ20" s="75"/>
      <c r="DR20" s="54"/>
      <c r="DS20" s="75"/>
      <c r="DT20" s="170"/>
      <c r="DU20" s="55"/>
      <c r="DV20" s="69"/>
      <c r="DW20" s="58"/>
      <c r="DX20" s="75"/>
      <c r="DY20" s="54"/>
      <c r="DZ20" s="75"/>
      <c r="EA20" s="170"/>
      <c r="EB20" s="55"/>
      <c r="EC20" s="69"/>
      <c r="ED20" s="58"/>
      <c r="EE20" s="75"/>
      <c r="EF20" s="54"/>
      <c r="EG20" s="75"/>
      <c r="EH20" s="170"/>
      <c r="EI20" s="55"/>
      <c r="EJ20" s="69"/>
      <c r="EK20" s="58"/>
      <c r="EL20" s="75"/>
      <c r="EM20" s="54"/>
      <c r="EN20" s="75"/>
      <c r="EO20" s="170"/>
      <c r="EP20" s="55"/>
      <c r="EQ20" s="69"/>
      <c r="ER20" s="58"/>
      <c r="ES20" s="75"/>
      <c r="ET20" s="54"/>
      <c r="EU20" s="75"/>
      <c r="EV20" s="170"/>
      <c r="EW20" s="55"/>
      <c r="EX20" s="69"/>
      <c r="EY20" s="58"/>
      <c r="EZ20" s="75"/>
      <c r="FA20" s="54"/>
      <c r="FB20" s="75"/>
      <c r="FC20" s="170"/>
      <c r="FD20" s="55"/>
      <c r="FE20" s="69"/>
      <c r="FF20" s="58"/>
      <c r="FG20" s="75"/>
      <c r="FH20" s="54"/>
      <c r="FI20" s="75"/>
      <c r="FJ20" s="170"/>
      <c r="FK20" s="55"/>
      <c r="FL20" s="69"/>
      <c r="FM20" s="58"/>
      <c r="FN20" s="75"/>
      <c r="FO20" s="54"/>
      <c r="FP20" s="75"/>
      <c r="FQ20" s="170"/>
      <c r="FR20" s="55"/>
      <c r="FS20" s="69"/>
      <c r="FT20" s="58"/>
      <c r="FU20" s="75"/>
      <c r="FV20" s="54"/>
      <c r="FW20" s="75"/>
      <c r="FX20" s="170"/>
      <c r="FY20" s="55"/>
      <c r="FZ20" s="69"/>
      <c r="GA20" s="58"/>
      <c r="GB20" s="75"/>
      <c r="GC20" s="54"/>
      <c r="GD20" s="75"/>
      <c r="GE20" s="170"/>
      <c r="GF20" s="55"/>
      <c r="GG20" s="69"/>
      <c r="GH20" s="58"/>
      <c r="GI20" s="75"/>
      <c r="GJ20" s="54"/>
      <c r="GK20" s="75"/>
      <c r="GL20" s="170"/>
      <c r="GM20" s="55"/>
      <c r="GN20" s="69"/>
      <c r="GO20" s="58"/>
      <c r="GP20" s="75"/>
      <c r="GQ20" s="54"/>
      <c r="GR20" s="75"/>
      <c r="GS20" s="170"/>
      <c r="GT20" s="55"/>
      <c r="GU20" s="69"/>
      <c r="GV20" s="58"/>
      <c r="GW20" s="75"/>
      <c r="GX20" s="54"/>
      <c r="GY20" s="75"/>
      <c r="GZ20" s="170"/>
      <c r="HA20" s="55"/>
      <c r="HB20" s="69"/>
      <c r="HC20" s="58"/>
      <c r="HD20" s="75"/>
      <c r="HE20" s="54"/>
      <c r="HF20" s="75"/>
      <c r="HG20" s="170"/>
      <c r="HH20" s="55"/>
      <c r="HI20" s="69"/>
      <c r="HJ20" s="58"/>
      <c r="HK20" s="75"/>
      <c r="HL20" s="54"/>
      <c r="HM20" s="75"/>
      <c r="HN20" s="170"/>
      <c r="HO20" s="55"/>
      <c r="HP20" s="69"/>
      <c r="HQ20" s="58"/>
      <c r="HR20" s="75"/>
      <c r="HS20" s="54"/>
      <c r="HT20" s="75"/>
      <c r="HU20" s="170"/>
      <c r="HV20" s="55"/>
      <c r="HW20" s="69"/>
      <c r="HX20" s="58"/>
      <c r="HY20" s="75"/>
      <c r="HZ20" s="54"/>
      <c r="IA20" s="75"/>
      <c r="IB20" s="170"/>
      <c r="IC20" s="55"/>
      <c r="ID20" s="69"/>
      <c r="IE20" s="54"/>
      <c r="IF20" s="75"/>
      <c r="IG20" s="54"/>
      <c r="IH20" s="75"/>
      <c r="II20" s="170"/>
      <c r="IJ20" s="55"/>
      <c r="IK20" s="75"/>
      <c r="IL20" s="58"/>
      <c r="IM20" s="75"/>
      <c r="IN20" s="54"/>
      <c r="IO20" s="75"/>
      <c r="IP20" s="170"/>
      <c r="IQ20" s="55"/>
      <c r="IR20" s="69"/>
      <c r="IS20" s="58"/>
      <c r="IT20" s="75"/>
      <c r="IU20" s="54"/>
      <c r="IV20" s="75"/>
      <c r="IW20" s="170"/>
      <c r="IX20" s="55"/>
      <c r="IY20" s="69"/>
      <c r="IZ20" s="58"/>
      <c r="JA20" s="75"/>
      <c r="JB20" s="54"/>
      <c r="JC20" s="75"/>
      <c r="JD20" s="170"/>
      <c r="JE20" s="55"/>
      <c r="JF20" s="69"/>
      <c r="JG20" s="58"/>
      <c r="JH20" s="75"/>
      <c r="JI20" s="54"/>
      <c r="JJ20" s="75"/>
      <c r="JK20" s="170"/>
      <c r="JL20" s="55"/>
      <c r="JM20" s="69"/>
      <c r="JN20" s="58"/>
      <c r="JO20" s="75"/>
      <c r="JP20" s="54"/>
      <c r="JQ20" s="75"/>
      <c r="JR20" s="170"/>
      <c r="JS20" s="55"/>
      <c r="JT20" s="69"/>
      <c r="JU20" s="54"/>
      <c r="JV20" s="75"/>
      <c r="JW20" s="54"/>
      <c r="JX20" s="75"/>
      <c r="JY20" s="170"/>
      <c r="JZ20" s="55"/>
      <c r="KA20" s="75"/>
      <c r="KB20" s="58"/>
      <c r="KC20" s="75"/>
      <c r="KD20" s="54"/>
      <c r="KE20" s="75"/>
      <c r="KF20" s="170"/>
      <c r="KG20" s="55"/>
      <c r="KH20" s="69"/>
      <c r="KI20" s="58"/>
      <c r="KJ20" s="75"/>
      <c r="KK20" s="54"/>
      <c r="KL20" s="75"/>
      <c r="KM20" s="170"/>
      <c r="KN20" s="55"/>
      <c r="KO20" s="69"/>
      <c r="KP20" s="58"/>
      <c r="KQ20" s="75"/>
      <c r="KR20" s="54"/>
      <c r="KS20" s="75"/>
      <c r="KT20" s="170"/>
      <c r="KU20" s="55"/>
      <c r="KV20" s="69"/>
      <c r="KW20" s="54"/>
      <c r="KX20" s="75"/>
      <c r="KY20" s="54"/>
      <c r="KZ20" s="75"/>
      <c r="LA20" s="170"/>
      <c r="LB20" s="55"/>
      <c r="LC20" s="69"/>
      <c r="LD20" s="58"/>
      <c r="LE20" s="75"/>
      <c r="LF20" s="54"/>
      <c r="LG20" s="75"/>
      <c r="LH20" s="170"/>
      <c r="LI20" s="59"/>
      <c r="LJ20" s="69"/>
      <c r="LK20" s="58"/>
      <c r="LL20" s="75"/>
      <c r="LM20" s="54"/>
      <c r="LN20" s="75"/>
      <c r="LO20" s="170"/>
      <c r="LP20" s="59"/>
      <c r="LQ20" s="69"/>
      <c r="LR20" s="58"/>
      <c r="LS20" s="75"/>
      <c r="LT20" s="54"/>
      <c r="LU20" s="75"/>
      <c r="LV20" s="170"/>
      <c r="LW20" s="59"/>
      <c r="LX20" s="69"/>
      <c r="LY20" s="54"/>
      <c r="LZ20" s="75"/>
      <c r="MA20" s="54"/>
      <c r="MB20" s="75"/>
      <c r="MC20" s="170"/>
      <c r="MD20" s="59"/>
      <c r="ME20" s="69"/>
    </row>
    <row r="21" spans="1:343">
      <c r="A21" s="88" t="s">
        <v>299</v>
      </c>
      <c r="B21" s="117">
        <v>0</v>
      </c>
      <c r="C21" s="118"/>
      <c r="D21" s="119" t="s">
        <v>300</v>
      </c>
      <c r="E21" s="119"/>
      <c r="F21" s="101">
        <v>0</v>
      </c>
      <c r="G21" s="101"/>
      <c r="H21" s="125">
        <v>0</v>
      </c>
      <c r="I21" s="121"/>
      <c r="J21" s="120">
        <v>0</v>
      </c>
      <c r="K21" s="121"/>
      <c r="L21" s="171">
        <v>0</v>
      </c>
      <c r="M21" s="122">
        <v>0</v>
      </c>
      <c r="N21" s="123"/>
      <c r="O21" s="125">
        <v>0</v>
      </c>
      <c r="P21" s="121"/>
      <c r="Q21" s="120">
        <v>0</v>
      </c>
      <c r="R21" s="121"/>
      <c r="S21" s="171">
        <v>0</v>
      </c>
      <c r="T21" s="122">
        <v>0</v>
      </c>
      <c r="U21" s="123"/>
      <c r="V21" s="125">
        <v>0</v>
      </c>
      <c r="W21" s="121"/>
      <c r="X21" s="120">
        <v>0</v>
      </c>
      <c r="Y21" s="121"/>
      <c r="Z21" s="171">
        <v>0</v>
      </c>
      <c r="AA21" s="122">
        <v>0</v>
      </c>
      <c r="AB21" s="123"/>
      <c r="AC21" s="125">
        <v>0</v>
      </c>
      <c r="AD21" s="121"/>
      <c r="AE21" s="120">
        <v>0</v>
      </c>
      <c r="AF21" s="121"/>
      <c r="AG21" s="171">
        <v>0</v>
      </c>
      <c r="AH21" s="122">
        <v>0</v>
      </c>
      <c r="AI21" s="123"/>
      <c r="AJ21" s="125">
        <v>0</v>
      </c>
      <c r="AK21" s="121"/>
      <c r="AL21" s="120">
        <v>0</v>
      </c>
      <c r="AM21" s="121"/>
      <c r="AN21" s="171">
        <v>0</v>
      </c>
      <c r="AO21" s="122">
        <v>0</v>
      </c>
      <c r="AP21" s="123"/>
      <c r="AQ21" s="125">
        <v>0</v>
      </c>
      <c r="AR21" s="121"/>
      <c r="AS21" s="120">
        <v>0</v>
      </c>
      <c r="AT21" s="121"/>
      <c r="AU21" s="171">
        <v>0</v>
      </c>
      <c r="AV21" s="122">
        <v>0</v>
      </c>
      <c r="AW21" s="123"/>
      <c r="AX21" s="125">
        <v>0</v>
      </c>
      <c r="AY21" s="121"/>
      <c r="AZ21" s="120">
        <v>0</v>
      </c>
      <c r="BA21" s="121"/>
      <c r="BB21" s="171">
        <v>0</v>
      </c>
      <c r="BC21" s="122">
        <v>0</v>
      </c>
      <c r="BD21" s="123"/>
      <c r="BE21" s="125">
        <v>0</v>
      </c>
      <c r="BF21" s="121"/>
      <c r="BG21" s="120">
        <v>0</v>
      </c>
      <c r="BH21" s="121"/>
      <c r="BI21" s="171">
        <v>0</v>
      </c>
      <c r="BJ21" s="122">
        <v>0</v>
      </c>
      <c r="BK21" s="123"/>
      <c r="BL21" s="125">
        <v>0</v>
      </c>
      <c r="BM21" s="121"/>
      <c r="BN21" s="120">
        <v>0</v>
      </c>
      <c r="BO21" s="121"/>
      <c r="BP21" s="171">
        <v>0</v>
      </c>
      <c r="BQ21" s="122">
        <v>0</v>
      </c>
      <c r="BR21" s="123"/>
      <c r="BS21" s="125">
        <v>0</v>
      </c>
      <c r="BT21" s="121"/>
      <c r="BU21" s="120">
        <v>0</v>
      </c>
      <c r="BV21" s="121"/>
      <c r="BW21" s="171">
        <v>0</v>
      </c>
      <c r="BX21" s="122">
        <v>0</v>
      </c>
      <c r="BY21" s="123"/>
      <c r="BZ21" s="125">
        <v>0</v>
      </c>
      <c r="CA21" s="121"/>
      <c r="CB21" s="120">
        <v>0</v>
      </c>
      <c r="CC21" s="121"/>
      <c r="CD21" s="171">
        <v>0</v>
      </c>
      <c r="CE21" s="122">
        <v>0</v>
      </c>
      <c r="CF21" s="123"/>
      <c r="CG21" s="125">
        <v>0</v>
      </c>
      <c r="CH21" s="121"/>
      <c r="CI21" s="120">
        <v>0</v>
      </c>
      <c r="CJ21" s="121"/>
      <c r="CK21" s="171">
        <v>0</v>
      </c>
      <c r="CL21" s="122">
        <v>0</v>
      </c>
      <c r="CM21" s="123"/>
      <c r="CN21" s="125">
        <v>0</v>
      </c>
      <c r="CO21" s="121"/>
      <c r="CP21" s="120">
        <v>0</v>
      </c>
      <c r="CQ21" s="121"/>
      <c r="CR21" s="171">
        <v>0</v>
      </c>
      <c r="CS21" s="122">
        <v>0</v>
      </c>
      <c r="CT21" s="123"/>
      <c r="CU21" s="125">
        <v>0</v>
      </c>
      <c r="CV21" s="121"/>
      <c r="CW21" s="120">
        <v>0</v>
      </c>
      <c r="CX21" s="121"/>
      <c r="CY21" s="171">
        <v>0</v>
      </c>
      <c r="CZ21" s="122">
        <v>0</v>
      </c>
      <c r="DA21" s="123"/>
      <c r="DB21" s="125">
        <v>0</v>
      </c>
      <c r="DC21" s="121"/>
      <c r="DD21" s="120">
        <v>0</v>
      </c>
      <c r="DE21" s="121"/>
      <c r="DF21" s="171">
        <v>0</v>
      </c>
      <c r="DG21" s="122">
        <v>0</v>
      </c>
      <c r="DH21" s="123"/>
      <c r="DI21" s="125">
        <v>0</v>
      </c>
      <c r="DJ21" s="121"/>
      <c r="DK21" s="120">
        <v>0</v>
      </c>
      <c r="DL21" s="121"/>
      <c r="DM21" s="171">
        <v>0</v>
      </c>
      <c r="DN21" s="122">
        <v>0</v>
      </c>
      <c r="DO21" s="123"/>
      <c r="DP21" s="125">
        <v>0</v>
      </c>
      <c r="DQ21" s="121"/>
      <c r="DR21" s="120">
        <v>0</v>
      </c>
      <c r="DS21" s="121"/>
      <c r="DT21" s="171">
        <v>0</v>
      </c>
      <c r="DU21" s="122">
        <v>0</v>
      </c>
      <c r="DV21" s="123"/>
      <c r="DW21" s="125">
        <v>0</v>
      </c>
      <c r="DX21" s="121"/>
      <c r="DY21" s="120">
        <v>0</v>
      </c>
      <c r="DZ21" s="121"/>
      <c r="EA21" s="171">
        <v>0</v>
      </c>
      <c r="EB21" s="122">
        <v>0</v>
      </c>
      <c r="EC21" s="123"/>
      <c r="ED21" s="125">
        <v>0</v>
      </c>
      <c r="EE21" s="121"/>
      <c r="EF21" s="120">
        <v>0</v>
      </c>
      <c r="EG21" s="121"/>
      <c r="EH21" s="171">
        <v>0</v>
      </c>
      <c r="EI21" s="122">
        <v>0</v>
      </c>
      <c r="EJ21" s="123"/>
      <c r="EK21" s="125">
        <v>0</v>
      </c>
      <c r="EL21" s="121"/>
      <c r="EM21" s="120">
        <v>0</v>
      </c>
      <c r="EN21" s="121"/>
      <c r="EO21" s="171">
        <v>0</v>
      </c>
      <c r="EP21" s="122">
        <v>0</v>
      </c>
      <c r="EQ21" s="123"/>
      <c r="ER21" s="125">
        <v>0</v>
      </c>
      <c r="ES21" s="121"/>
      <c r="ET21" s="120">
        <v>0</v>
      </c>
      <c r="EU21" s="121"/>
      <c r="EV21" s="171">
        <v>0</v>
      </c>
      <c r="EW21" s="122">
        <v>0</v>
      </c>
      <c r="EX21" s="123"/>
      <c r="EY21" s="125">
        <v>0</v>
      </c>
      <c r="EZ21" s="121"/>
      <c r="FA21" s="120">
        <v>0</v>
      </c>
      <c r="FB21" s="121"/>
      <c r="FC21" s="171">
        <v>0</v>
      </c>
      <c r="FD21" s="122">
        <v>0</v>
      </c>
      <c r="FE21" s="123"/>
      <c r="FF21" s="125">
        <v>0</v>
      </c>
      <c r="FG21" s="121"/>
      <c r="FH21" s="120">
        <v>0</v>
      </c>
      <c r="FI21" s="121"/>
      <c r="FJ21" s="171">
        <v>0</v>
      </c>
      <c r="FK21" s="122">
        <v>0</v>
      </c>
      <c r="FL21" s="123"/>
      <c r="FM21" s="125">
        <v>0</v>
      </c>
      <c r="FN21" s="121"/>
      <c r="FO21" s="120">
        <v>0</v>
      </c>
      <c r="FP21" s="121"/>
      <c r="FQ21" s="171">
        <v>0</v>
      </c>
      <c r="FR21" s="122">
        <v>0</v>
      </c>
      <c r="FS21" s="123"/>
      <c r="FT21" s="125">
        <v>0</v>
      </c>
      <c r="FU21" s="121"/>
      <c r="FV21" s="120">
        <v>0</v>
      </c>
      <c r="FW21" s="121"/>
      <c r="FX21" s="171">
        <v>0</v>
      </c>
      <c r="FY21" s="122">
        <v>0</v>
      </c>
      <c r="FZ21" s="123"/>
      <c r="GA21" s="125"/>
      <c r="GB21" s="121"/>
      <c r="GC21" s="120"/>
      <c r="GD21" s="121"/>
      <c r="GE21" s="171">
        <v>0</v>
      </c>
      <c r="GF21" s="122"/>
      <c r="GG21" s="123"/>
      <c r="GH21" s="125"/>
      <c r="GI21" s="121"/>
      <c r="GJ21" s="120"/>
      <c r="GK21" s="121"/>
      <c r="GL21" s="171">
        <v>0</v>
      </c>
      <c r="GM21" s="122">
        <v>0</v>
      </c>
      <c r="GN21" s="123"/>
      <c r="GO21" s="125">
        <v>0</v>
      </c>
      <c r="GP21" s="121"/>
      <c r="GQ21" s="120">
        <v>0</v>
      </c>
      <c r="GR21" s="121"/>
      <c r="GS21" s="171">
        <v>0</v>
      </c>
      <c r="GT21" s="122">
        <v>0</v>
      </c>
      <c r="GU21" s="123"/>
      <c r="GV21" s="125">
        <v>0</v>
      </c>
      <c r="GW21" s="121"/>
      <c r="GX21" s="120">
        <v>0</v>
      </c>
      <c r="GY21" s="121"/>
      <c r="GZ21" s="171">
        <v>0</v>
      </c>
      <c r="HA21" s="122">
        <v>0</v>
      </c>
      <c r="HB21" s="123"/>
      <c r="HC21" s="125">
        <v>0</v>
      </c>
      <c r="HD21" s="121"/>
      <c r="HE21" s="120">
        <v>0</v>
      </c>
      <c r="HF21" s="121"/>
      <c r="HG21" s="171">
        <v>1</v>
      </c>
      <c r="HH21" s="122">
        <v>1</v>
      </c>
      <c r="HI21" s="123"/>
      <c r="HJ21" s="125">
        <v>0</v>
      </c>
      <c r="HK21" s="121"/>
      <c r="HL21" s="120">
        <v>0</v>
      </c>
      <c r="HM21" s="121"/>
      <c r="HN21" s="171">
        <v>0</v>
      </c>
      <c r="HO21" s="122">
        <v>0</v>
      </c>
      <c r="HP21" s="123"/>
      <c r="HQ21" s="125">
        <v>0</v>
      </c>
      <c r="HR21" s="121"/>
      <c r="HS21" s="120">
        <v>0</v>
      </c>
      <c r="HT21" s="121"/>
      <c r="HU21" s="171">
        <v>0</v>
      </c>
      <c r="HV21" s="122">
        <v>0</v>
      </c>
      <c r="HW21" s="123"/>
      <c r="HX21" s="125">
        <v>0</v>
      </c>
      <c r="HY21" s="121"/>
      <c r="HZ21" s="120">
        <v>0</v>
      </c>
      <c r="IA21" s="121"/>
      <c r="IB21" s="171">
        <v>0</v>
      </c>
      <c r="IC21" s="122">
        <v>0</v>
      </c>
      <c r="ID21" s="123"/>
      <c r="IE21" s="120">
        <v>0</v>
      </c>
      <c r="IF21" s="121"/>
      <c r="IG21" s="120">
        <v>0</v>
      </c>
      <c r="IH21" s="121"/>
      <c r="II21" s="171">
        <v>0</v>
      </c>
      <c r="IJ21" s="122">
        <v>0</v>
      </c>
      <c r="IK21" s="121"/>
      <c r="IL21" s="125">
        <v>0</v>
      </c>
      <c r="IM21" s="121"/>
      <c r="IN21" s="120">
        <v>0</v>
      </c>
      <c r="IO21" s="121"/>
      <c r="IP21" s="171">
        <v>0</v>
      </c>
      <c r="IQ21" s="122">
        <v>0</v>
      </c>
      <c r="IR21" s="123"/>
      <c r="IS21" s="125">
        <v>0</v>
      </c>
      <c r="IT21" s="121"/>
      <c r="IU21" s="120">
        <v>0</v>
      </c>
      <c r="IV21" s="121"/>
      <c r="IW21" s="171">
        <v>0</v>
      </c>
      <c r="IX21" s="122">
        <v>0</v>
      </c>
      <c r="IY21" s="123"/>
      <c r="IZ21" s="125">
        <v>0</v>
      </c>
      <c r="JA21" s="121"/>
      <c r="JB21" s="120">
        <v>0</v>
      </c>
      <c r="JC21" s="121"/>
      <c r="JD21" s="171">
        <v>0</v>
      </c>
      <c r="JE21" s="122">
        <v>0</v>
      </c>
      <c r="JF21" s="123"/>
      <c r="JG21" s="125">
        <v>0</v>
      </c>
      <c r="JH21" s="121"/>
      <c r="JI21" s="120">
        <v>0</v>
      </c>
      <c r="JJ21" s="121"/>
      <c r="JK21" s="171">
        <v>0</v>
      </c>
      <c r="JL21" s="122">
        <v>0</v>
      </c>
      <c r="JM21" s="123"/>
      <c r="JN21" s="125">
        <v>0</v>
      </c>
      <c r="JO21" s="121"/>
      <c r="JP21" s="120">
        <v>0</v>
      </c>
      <c r="JQ21" s="121"/>
      <c r="JR21" s="171">
        <v>0</v>
      </c>
      <c r="JS21" s="122">
        <v>0</v>
      </c>
      <c r="JT21" s="123"/>
      <c r="JU21" s="120">
        <v>0</v>
      </c>
      <c r="JV21" s="121"/>
      <c r="JW21" s="120">
        <v>0</v>
      </c>
      <c r="JX21" s="121"/>
      <c r="JY21" s="171">
        <v>0</v>
      </c>
      <c r="JZ21" s="122">
        <v>0</v>
      </c>
      <c r="KA21" s="121"/>
      <c r="KB21" s="125">
        <v>0</v>
      </c>
      <c r="KC21" s="121"/>
      <c r="KD21" s="120">
        <v>0</v>
      </c>
      <c r="KE21" s="121"/>
      <c r="KF21" s="171">
        <v>0</v>
      </c>
      <c r="KG21" s="122">
        <v>0</v>
      </c>
      <c r="KH21" s="123"/>
      <c r="KI21" s="125">
        <v>0</v>
      </c>
      <c r="KJ21" s="121"/>
      <c r="KK21" s="120">
        <v>0</v>
      </c>
      <c r="KL21" s="121"/>
      <c r="KM21" s="171">
        <v>0</v>
      </c>
      <c r="KN21" s="122">
        <v>0</v>
      </c>
      <c r="KO21" s="123"/>
      <c r="KP21" s="125">
        <v>0</v>
      </c>
      <c r="KQ21" s="121"/>
      <c r="KR21" s="120">
        <v>0</v>
      </c>
      <c r="KS21" s="121"/>
      <c r="KT21" s="171">
        <v>0</v>
      </c>
      <c r="KU21" s="122">
        <v>0</v>
      </c>
      <c r="KV21" s="123"/>
      <c r="KW21" s="120">
        <v>0</v>
      </c>
      <c r="KX21" s="121"/>
      <c r="KY21" s="120">
        <v>0</v>
      </c>
      <c r="KZ21" s="121"/>
      <c r="LA21" s="171">
        <v>0</v>
      </c>
      <c r="LB21" s="122">
        <v>0</v>
      </c>
      <c r="LC21" s="123"/>
      <c r="LD21" s="125">
        <v>0</v>
      </c>
      <c r="LE21" s="121"/>
      <c r="LF21" s="120">
        <v>0</v>
      </c>
      <c r="LG21" s="121"/>
      <c r="LH21" s="171">
        <v>0</v>
      </c>
      <c r="LI21" s="124" t="s">
        <v>300</v>
      </c>
      <c r="LJ21" s="123"/>
      <c r="LK21" s="125">
        <v>0</v>
      </c>
      <c r="LL21" s="121"/>
      <c r="LM21" s="120">
        <v>0</v>
      </c>
      <c r="LN21" s="121"/>
      <c r="LO21" s="171">
        <v>0</v>
      </c>
      <c r="LP21" s="124" t="s">
        <v>300</v>
      </c>
      <c r="LQ21" s="123"/>
      <c r="LR21" s="125">
        <v>0</v>
      </c>
      <c r="LS21" s="121"/>
      <c r="LT21" s="120">
        <v>0</v>
      </c>
      <c r="LU21" s="121"/>
      <c r="LV21" s="171">
        <v>0</v>
      </c>
      <c r="LW21" s="124" t="s">
        <v>300</v>
      </c>
      <c r="LX21" s="123"/>
      <c r="LY21" s="120">
        <v>0</v>
      </c>
      <c r="LZ21" s="121"/>
      <c r="MA21" s="120">
        <v>0</v>
      </c>
      <c r="MB21" s="121"/>
      <c r="MC21" s="171">
        <v>0</v>
      </c>
      <c r="MD21" s="124" t="s">
        <v>300</v>
      </c>
      <c r="ME21" s="123"/>
    </row>
    <row r="22" spans="1:343">
      <c r="A22" s="115" t="s">
        <v>14</v>
      </c>
      <c r="B22" s="116">
        <f>SUM(B8:B17)</f>
        <v>23089389</v>
      </c>
      <c r="C22" s="113"/>
      <c r="D22" s="113">
        <f>SUM(D8:D17)</f>
        <v>24011006</v>
      </c>
      <c r="E22" s="113"/>
      <c r="F22" s="113">
        <f>SUM(F8:F17)</f>
        <v>47100395</v>
      </c>
      <c r="G22" s="113"/>
      <c r="H22" s="6">
        <f>SUM(H8:H17)+H21</f>
        <v>11608</v>
      </c>
      <c r="I22" s="76"/>
      <c r="J22" s="57">
        <f t="shared" ref="J22" si="558">SUM(J8:J17)</f>
        <v>8928</v>
      </c>
      <c r="K22" s="76"/>
      <c r="L22" s="64">
        <f>L19+L21</f>
        <v>16</v>
      </c>
      <c r="M22" s="57">
        <f>SUM(M8:M17)+M21</f>
        <v>20552</v>
      </c>
      <c r="N22" s="70"/>
      <c r="O22" s="6">
        <f>SUM(O8:O17)+O21</f>
        <v>10946</v>
      </c>
      <c r="P22" s="76"/>
      <c r="Q22" s="57">
        <f t="shared" ref="Q22" si="559">SUM(Q8:Q17)</f>
        <v>8240</v>
      </c>
      <c r="R22" s="76"/>
      <c r="S22" s="64">
        <f>S19+S21</f>
        <v>0</v>
      </c>
      <c r="T22" s="57">
        <f>SUM(T8:T17)+T21</f>
        <v>19186</v>
      </c>
      <c r="U22" s="70"/>
      <c r="V22" s="6">
        <f>SUM(V8:V17)+V21</f>
        <v>10937</v>
      </c>
      <c r="W22" s="76"/>
      <c r="X22" s="57">
        <f t="shared" ref="X22" si="560">SUM(X8:X17)</f>
        <v>8235</v>
      </c>
      <c r="Y22" s="76"/>
      <c r="Z22" s="64">
        <f>Z19+Z21</f>
        <v>0</v>
      </c>
      <c r="AA22" s="57">
        <f>SUM(AA8:AA17)+AA21</f>
        <v>19172</v>
      </c>
      <c r="AB22" s="70"/>
      <c r="AC22" s="6">
        <f>SUM(AC8:AC17)+AC21</f>
        <v>10933</v>
      </c>
      <c r="AD22" s="76"/>
      <c r="AE22" s="57">
        <f t="shared" ref="AE22" si="561">SUM(AE8:AE17)</f>
        <v>8222</v>
      </c>
      <c r="AF22" s="76"/>
      <c r="AG22" s="64">
        <f>AG19+AG21</f>
        <v>0</v>
      </c>
      <c r="AH22" s="57">
        <f>SUM(AH8:AH17)+AH21</f>
        <v>19155</v>
      </c>
      <c r="AI22" s="70"/>
      <c r="AJ22" s="6">
        <f>SUM(AJ8:AJ17)+AJ21</f>
        <v>10780</v>
      </c>
      <c r="AK22" s="76"/>
      <c r="AL22" s="57">
        <f t="shared" ref="AL22" si="562">SUM(AL8:AL17)</f>
        <v>8066</v>
      </c>
      <c r="AM22" s="76"/>
      <c r="AN22" s="64">
        <f>AN19+AN21</f>
        <v>0</v>
      </c>
      <c r="AO22" s="177">
        <f>SUM(AO8:AO17)+AO21</f>
        <v>18846</v>
      </c>
      <c r="AP22" s="70"/>
      <c r="AQ22" s="6">
        <f>SUM(AQ8:AQ17)+AQ21</f>
        <v>10762</v>
      </c>
      <c r="AR22" s="76"/>
      <c r="AS22" s="57">
        <f t="shared" ref="AS22" si="563">SUM(AS8:AS17)</f>
        <v>8056</v>
      </c>
      <c r="AT22" s="76"/>
      <c r="AU22" s="64">
        <f>AU19+AU21</f>
        <v>0</v>
      </c>
      <c r="AV22" s="57">
        <f>SUM(AV8:AV17)+AV21</f>
        <v>18818</v>
      </c>
      <c r="AW22" s="70"/>
      <c r="AX22" s="6">
        <f>SUM(AX8:AX17)+AX21</f>
        <v>10709</v>
      </c>
      <c r="AY22" s="76"/>
      <c r="AZ22" s="57">
        <f t="shared" ref="AZ22" si="564">SUM(AZ8:AZ17)</f>
        <v>8013</v>
      </c>
      <c r="BA22" s="76"/>
      <c r="BB22" s="64">
        <f>BB19+BB21</f>
        <v>0</v>
      </c>
      <c r="BC22" s="57">
        <f>SUM(BC8:BC17)+BC21</f>
        <v>18722</v>
      </c>
      <c r="BD22" s="70"/>
      <c r="BE22" s="6">
        <f>SUM(BE8:BE17)+BE21</f>
        <v>10532</v>
      </c>
      <c r="BF22" s="76"/>
      <c r="BG22" s="57">
        <f t="shared" ref="BG22" si="565">SUM(BG8:BG17)</f>
        <v>7889</v>
      </c>
      <c r="BH22" s="76"/>
      <c r="BI22" s="64">
        <f>BI19+BI21</f>
        <v>0</v>
      </c>
      <c r="BJ22" s="57">
        <f>SUM(BJ8:BJ17)+BJ21</f>
        <v>18421</v>
      </c>
      <c r="BK22" s="70"/>
      <c r="BL22" s="6">
        <f>SUM(BL8:BL17)+BL21</f>
        <v>10069</v>
      </c>
      <c r="BM22" s="76"/>
      <c r="BN22" s="57">
        <f t="shared" ref="BN22" si="566">SUM(BN8:BN17)</f>
        <v>7420</v>
      </c>
      <c r="BO22" s="76"/>
      <c r="BP22" s="64">
        <f>BP19+BP21</f>
        <v>0</v>
      </c>
      <c r="BQ22" s="57">
        <f>SUM(BQ8:BQ17)+BQ21</f>
        <v>17489</v>
      </c>
      <c r="BR22" s="70"/>
      <c r="BS22" s="6">
        <f>SUM(BS8:BS17)+BS21</f>
        <v>10056</v>
      </c>
      <c r="BT22" s="76"/>
      <c r="BU22" s="57">
        <f t="shared" ref="BU22" si="567">SUM(BU8:BU17)</f>
        <v>7404</v>
      </c>
      <c r="BV22" s="76"/>
      <c r="BW22" s="64">
        <f>BW19+BW21</f>
        <v>0</v>
      </c>
      <c r="BX22" s="57">
        <f>SUM(BX8:BX17)+BX21</f>
        <v>17460</v>
      </c>
      <c r="BY22" s="70"/>
      <c r="BZ22" s="6">
        <f>SUM(BZ8:BZ17)+BZ21</f>
        <v>9969</v>
      </c>
      <c r="CA22" s="76"/>
      <c r="CB22" s="57">
        <f t="shared" ref="CB22" si="568">SUM(CB8:CB17)</f>
        <v>7279</v>
      </c>
      <c r="CC22" s="76"/>
      <c r="CD22" s="64">
        <f>CD19+CD21</f>
        <v>0</v>
      </c>
      <c r="CE22" s="57">
        <f>SUM(CE8:CE17)+CE21</f>
        <v>17248</v>
      </c>
      <c r="CF22" s="70"/>
      <c r="CG22" s="6">
        <f>SUM(CG8:CG17)+CG21</f>
        <v>9945</v>
      </c>
      <c r="CH22" s="76"/>
      <c r="CI22" s="57">
        <f t="shared" ref="CI22" si="569">SUM(CI8:CI17)</f>
        <v>7244</v>
      </c>
      <c r="CJ22" s="76"/>
      <c r="CK22" s="64">
        <f>CK19+CK21</f>
        <v>0</v>
      </c>
      <c r="CL22" s="57">
        <f>SUM(CL8:CL17)+CL21</f>
        <v>17189</v>
      </c>
      <c r="CM22" s="70"/>
      <c r="CN22" s="6">
        <f>SUM(CN8:CN17)+CN21</f>
        <v>9940</v>
      </c>
      <c r="CO22" s="76"/>
      <c r="CP22" s="57">
        <f t="shared" ref="CP22" si="570">SUM(CP8:CP17)</f>
        <v>7238</v>
      </c>
      <c r="CQ22" s="76"/>
      <c r="CR22" s="64">
        <f>CR19+CR21</f>
        <v>0</v>
      </c>
      <c r="CS22" s="57">
        <f>SUM(CS8:CS17)+CS21</f>
        <v>17178</v>
      </c>
      <c r="CT22" s="70"/>
      <c r="CU22" s="6">
        <f>SUM(CU8:CU17)+CU21</f>
        <v>9916</v>
      </c>
      <c r="CV22" s="76"/>
      <c r="CW22" s="57">
        <f t="shared" ref="CW22" si="571">SUM(CW8:CW17)</f>
        <v>7223</v>
      </c>
      <c r="CX22" s="76"/>
      <c r="CY22" s="64">
        <f>CY19+CY21</f>
        <v>0</v>
      </c>
      <c r="CZ22" s="57">
        <f>SUM(CZ8:CZ17)+CZ21</f>
        <v>17139</v>
      </c>
      <c r="DA22" s="70"/>
      <c r="DB22" s="6">
        <f>SUM(DB8:DB17)+DB21</f>
        <v>9692</v>
      </c>
      <c r="DC22" s="76"/>
      <c r="DD22" s="57">
        <f t="shared" ref="DD22" si="572">SUM(DD8:DD17)</f>
        <v>7049</v>
      </c>
      <c r="DE22" s="76"/>
      <c r="DF22" s="64">
        <f>DF19+DF21</f>
        <v>0</v>
      </c>
      <c r="DG22" s="57">
        <f>SUM(DG8:DG17)+DG21</f>
        <v>16741</v>
      </c>
      <c r="DH22" s="70"/>
      <c r="DI22" s="6">
        <f>SUM(DI8:DI17)+DI21</f>
        <v>9666</v>
      </c>
      <c r="DJ22" s="76"/>
      <c r="DK22" s="57">
        <f t="shared" ref="DK22" si="573">SUM(DK8:DK17)</f>
        <v>7014</v>
      </c>
      <c r="DL22" s="76"/>
      <c r="DM22" s="64">
        <f>DM19+DM21</f>
        <v>0</v>
      </c>
      <c r="DN22" s="57">
        <f>SUM(DN8:DN17)+DN21</f>
        <v>16680</v>
      </c>
      <c r="DO22" s="70"/>
      <c r="DP22" s="6">
        <f>SUM(DP8:DP17)+DP21</f>
        <v>9588</v>
      </c>
      <c r="DQ22" s="76"/>
      <c r="DR22" s="57">
        <f t="shared" ref="DR22" si="574">SUM(DR8:DR17)</f>
        <v>6929</v>
      </c>
      <c r="DS22" s="76"/>
      <c r="DT22" s="64">
        <f>DT19+DT21</f>
        <v>0</v>
      </c>
      <c r="DU22" s="57">
        <f>SUM(DU8:DU17)+DU21</f>
        <v>16517</v>
      </c>
      <c r="DV22" s="70"/>
      <c r="DW22" s="6">
        <f>SUM(DW8:DW17)+DW21</f>
        <v>9300</v>
      </c>
      <c r="DX22" s="76"/>
      <c r="DY22" s="57">
        <f t="shared" ref="DY22" si="575">SUM(DY8:DY17)</f>
        <v>6656</v>
      </c>
      <c r="DZ22" s="76"/>
      <c r="EA22" s="64">
        <f>EA19+EA21</f>
        <v>0</v>
      </c>
      <c r="EB22" s="57">
        <f>SUM(EB8:EB17)+EB21</f>
        <v>15956</v>
      </c>
      <c r="EC22" s="70"/>
      <c r="ED22" s="6">
        <f t="shared" ref="ED22" si="576">SUM(ED8:ED17)</f>
        <v>9261</v>
      </c>
      <c r="EE22" s="76"/>
      <c r="EF22" s="57">
        <f t="shared" ref="EF22" si="577">SUM(EF8:EF17)</f>
        <v>6592</v>
      </c>
      <c r="EG22" s="76"/>
      <c r="EH22" s="64">
        <f>EH19+EH21</f>
        <v>0</v>
      </c>
      <c r="EI22" s="57">
        <f>SUM(EI8:EI17)+EI21</f>
        <v>15853</v>
      </c>
      <c r="EJ22" s="70"/>
      <c r="EK22" s="6">
        <f t="shared" ref="EK22" si="578">SUM(EK8:EK17)</f>
        <v>9221</v>
      </c>
      <c r="EL22" s="76"/>
      <c r="EM22" s="57">
        <f t="shared" ref="EM22" si="579">SUM(EM8:EM17)</f>
        <v>6543</v>
      </c>
      <c r="EN22" s="76"/>
      <c r="EO22" s="64">
        <f>EO19+EO21</f>
        <v>0</v>
      </c>
      <c r="EP22" s="57">
        <f>SUM(EP8:EP17)+EP21</f>
        <v>15764</v>
      </c>
      <c r="EQ22" s="70"/>
      <c r="ER22" s="6">
        <f t="shared" ref="ER22" si="580">SUM(ER8:ER17)</f>
        <v>8591</v>
      </c>
      <c r="ES22" s="76"/>
      <c r="ET22" s="57">
        <f t="shared" ref="ET22" si="581">SUM(ET8:ET17)</f>
        <v>6076</v>
      </c>
      <c r="EU22" s="76"/>
      <c r="EV22" s="64">
        <f>EV19+EV21</f>
        <v>0</v>
      </c>
      <c r="EW22" s="57">
        <f>SUM(EW8:EW17)+EW21</f>
        <v>14667</v>
      </c>
      <c r="EX22" s="70"/>
      <c r="EY22" s="6">
        <f t="shared" ref="EY22" si="582">SUM(EY8:EY17)</f>
        <v>8568</v>
      </c>
      <c r="EZ22" s="76"/>
      <c r="FA22" s="57">
        <f t="shared" ref="FA22" si="583">SUM(FA8:FA17)</f>
        <v>6061</v>
      </c>
      <c r="FB22" s="76"/>
      <c r="FC22" s="64">
        <f>FC19+FC21</f>
        <v>0</v>
      </c>
      <c r="FD22" s="57">
        <f>SUM(FD8:FD17)+FD21</f>
        <v>14629</v>
      </c>
      <c r="FE22" s="70"/>
      <c r="FF22" s="6">
        <f t="shared" ref="FF22" si="584">SUM(FF8:FF17)</f>
        <v>7731</v>
      </c>
      <c r="FG22" s="76"/>
      <c r="FH22" s="57">
        <f t="shared" ref="FH22" si="585">SUM(FH8:FH17)</f>
        <v>5374</v>
      </c>
      <c r="FI22" s="76"/>
      <c r="FJ22" s="64">
        <f>FJ19+FJ21</f>
        <v>0</v>
      </c>
      <c r="FK22" s="57">
        <f>SUM(FK8:FK17)+FK21</f>
        <v>13105</v>
      </c>
      <c r="FL22" s="70"/>
      <c r="FM22" s="6">
        <f t="shared" ref="FM22" si="586">SUM(FM8:FM17)</f>
        <v>7720</v>
      </c>
      <c r="FN22" s="76"/>
      <c r="FO22" s="57">
        <f t="shared" ref="FO22" si="587">SUM(FO8:FO17)</f>
        <v>5358</v>
      </c>
      <c r="FP22" s="76"/>
      <c r="FQ22" s="64">
        <f>FQ19+FQ21</f>
        <v>0</v>
      </c>
      <c r="FR22" s="57">
        <f>SUM(FR8:FR17)+FR21</f>
        <v>13078</v>
      </c>
      <c r="FS22" s="70"/>
      <c r="FT22" s="6">
        <f t="shared" ref="FT22" si="588">SUM(FT8:FT17)</f>
        <v>7507</v>
      </c>
      <c r="FU22" s="76"/>
      <c r="FV22" s="57">
        <f t="shared" ref="FV22" si="589">SUM(FV8:FV17)</f>
        <v>5127</v>
      </c>
      <c r="FW22" s="76"/>
      <c r="FX22" s="64">
        <f>FX19+FX21</f>
        <v>0</v>
      </c>
      <c r="FY22" s="57">
        <f>SUM(FY8:FY17)+FY21</f>
        <v>12634</v>
      </c>
      <c r="FZ22" s="70"/>
      <c r="GA22" s="6">
        <f t="shared" ref="GA22" si="590">SUM(GA8:GA17)</f>
        <v>7342</v>
      </c>
      <c r="GB22" s="76"/>
      <c r="GC22" s="57">
        <f t="shared" ref="GC22" si="591">SUM(GC8:GC17)</f>
        <v>4951</v>
      </c>
      <c r="GD22" s="76"/>
      <c r="GE22" s="64">
        <f>GE19+GE21</f>
        <v>1</v>
      </c>
      <c r="GF22" s="57">
        <f>SUM(GF8:GF17)+GF21</f>
        <v>12294</v>
      </c>
      <c r="GG22" s="70"/>
      <c r="GH22" s="6">
        <f t="shared" ref="GH22" si="592">SUM(GH8:GH17)</f>
        <v>7035</v>
      </c>
      <c r="GI22" s="76"/>
      <c r="GJ22" s="57">
        <f t="shared" ref="GJ22" si="593">SUM(GJ8:GJ17)</f>
        <v>4670</v>
      </c>
      <c r="GK22" s="76"/>
      <c r="GL22" s="64">
        <f>GL19+GL21</f>
        <v>1</v>
      </c>
      <c r="GM22" s="57">
        <f>SUM(GM8:GM17)+GM21</f>
        <v>11706</v>
      </c>
      <c r="GN22" s="70"/>
      <c r="GO22" s="6">
        <f t="shared" ref="GO22" si="594">SUM(GO8:GO17)</f>
        <v>6737</v>
      </c>
      <c r="GP22" s="76"/>
      <c r="GQ22" s="57">
        <f t="shared" ref="GQ22" si="595">SUM(GQ8:GQ17)</f>
        <v>4482</v>
      </c>
      <c r="GR22" s="76"/>
      <c r="GS22" s="64">
        <f>GS19+GS21</f>
        <v>1</v>
      </c>
      <c r="GT22" s="57">
        <f>SUM(GT8:GT17)+GT21</f>
        <v>11220</v>
      </c>
      <c r="GU22" s="70"/>
      <c r="GV22" s="6">
        <f t="shared" ref="GV22" si="596">SUM(GV8:GV17)</f>
        <v>6639</v>
      </c>
      <c r="GW22" s="76"/>
      <c r="GX22" s="57">
        <f t="shared" ref="GX22" si="597">SUM(GX8:GX17)</f>
        <v>4426</v>
      </c>
      <c r="GY22" s="76"/>
      <c r="GZ22" s="64">
        <f>GZ19+GZ21</f>
        <v>1</v>
      </c>
      <c r="HA22" s="57">
        <f>SUM(HA8:HA17)+HA21</f>
        <v>11066</v>
      </c>
      <c r="HB22" s="70"/>
      <c r="HC22" s="6">
        <f t="shared" ref="HC22" si="598">SUM(HC8:HC17)</f>
        <v>5837</v>
      </c>
      <c r="HD22" s="76"/>
      <c r="HE22" s="57">
        <f t="shared" ref="HE22" si="599">SUM(HE8:HE17)</f>
        <v>3727</v>
      </c>
      <c r="HF22" s="76"/>
      <c r="HG22" s="64">
        <f>HG19+HG21</f>
        <v>1</v>
      </c>
      <c r="HH22" s="57">
        <f>SUM(HH8:HH17)+HH21</f>
        <v>9565</v>
      </c>
      <c r="HI22" s="70"/>
      <c r="HJ22" s="6">
        <f t="shared" ref="HJ22" si="600">SUM(HJ8:HJ17)</f>
        <v>4411</v>
      </c>
      <c r="HK22" s="76"/>
      <c r="HL22" s="57">
        <f t="shared" ref="HL22" si="601">SUM(HL8:HL17)</f>
        <v>2849</v>
      </c>
      <c r="HM22" s="76"/>
      <c r="HN22" s="64">
        <f>HN19+HN21</f>
        <v>0</v>
      </c>
      <c r="HO22" s="57">
        <f>SUM(HO8:HO17)</f>
        <v>7260</v>
      </c>
      <c r="HP22" s="70"/>
      <c r="HQ22" s="6">
        <f t="shared" ref="HQ22" si="602">SUM(HQ8:HQ17)</f>
        <v>4325</v>
      </c>
      <c r="HR22" s="76"/>
      <c r="HS22" s="57">
        <f t="shared" ref="HS22" si="603">SUM(HS8:HS17)</f>
        <v>2781</v>
      </c>
      <c r="HT22" s="76"/>
      <c r="HU22" s="64">
        <f>HU19+HU21</f>
        <v>0</v>
      </c>
      <c r="HV22" s="57">
        <f>SUM(HV8:HV17)</f>
        <v>7106</v>
      </c>
      <c r="HW22" s="70"/>
      <c r="HX22" s="6">
        <f t="shared" ref="HX22:HZ22" si="604">SUM(HX8:HX17)</f>
        <v>4104</v>
      </c>
      <c r="HY22" s="76"/>
      <c r="HZ22" s="57">
        <f t="shared" si="604"/>
        <v>2652</v>
      </c>
      <c r="IA22" s="76"/>
      <c r="IB22" s="64">
        <f>IB19+IB21</f>
        <v>1</v>
      </c>
      <c r="IC22" s="57">
        <f>SUM(IC8:IC17)</f>
        <v>6757</v>
      </c>
      <c r="ID22" s="70"/>
      <c r="IE22" s="57">
        <f t="shared" ref="IE22" si="605">SUM(IE8:IE17)</f>
        <v>3675</v>
      </c>
      <c r="IF22" s="76"/>
      <c r="IG22" s="57">
        <f t="shared" ref="IG22" si="606">SUM(IG8:IG17)</f>
        <v>2229</v>
      </c>
      <c r="IH22" s="76"/>
      <c r="II22" s="64">
        <f>II19+II21</f>
        <v>0</v>
      </c>
      <c r="IJ22" s="57">
        <f>SUM(IJ8:IJ17)</f>
        <v>5904</v>
      </c>
      <c r="IK22" s="76"/>
      <c r="IL22" s="6">
        <f t="shared" ref="IL22:IN22" si="607">SUM(IL8:IL17)</f>
        <v>3151</v>
      </c>
      <c r="IM22" s="76"/>
      <c r="IN22" s="57">
        <f t="shared" si="607"/>
        <v>1827</v>
      </c>
      <c r="IO22" s="76"/>
      <c r="IP22" s="64">
        <f>IP19+IP21</f>
        <v>0</v>
      </c>
      <c r="IQ22" s="57">
        <f>SUM(IQ8:IQ17)</f>
        <v>4978</v>
      </c>
      <c r="IR22" s="70"/>
      <c r="IS22" s="6">
        <f t="shared" ref="IS22:IU22" si="608">SUM(IS8:IS17)</f>
        <v>3130</v>
      </c>
      <c r="IT22" s="76"/>
      <c r="IU22" s="57">
        <f t="shared" si="608"/>
        <v>1809</v>
      </c>
      <c r="IV22" s="76"/>
      <c r="IW22" s="64">
        <f>IW19+IW21</f>
        <v>0</v>
      </c>
      <c r="IX22" s="57">
        <f>SUM(IX8:IX17)</f>
        <v>4939</v>
      </c>
      <c r="IY22" s="70"/>
      <c r="IZ22" s="6">
        <f t="shared" ref="IZ22:JB22" si="609">SUM(IZ8:IZ17)</f>
        <v>2982</v>
      </c>
      <c r="JA22" s="76"/>
      <c r="JB22" s="57">
        <f t="shared" si="609"/>
        <v>1722</v>
      </c>
      <c r="JC22" s="76"/>
      <c r="JD22" s="64">
        <f>JD19+JD21</f>
        <v>0</v>
      </c>
      <c r="JE22" s="57">
        <f>SUM(JE8:JE17)</f>
        <v>4704</v>
      </c>
      <c r="JF22" s="70"/>
      <c r="JG22" s="6">
        <f t="shared" ref="JG22:JI22" si="610">SUM(JG8:JG17)</f>
        <v>2873</v>
      </c>
      <c r="JH22" s="76"/>
      <c r="JI22" s="57">
        <f t="shared" si="610"/>
        <v>1649</v>
      </c>
      <c r="JJ22" s="76"/>
      <c r="JK22" s="64">
        <f>JK19+JK21</f>
        <v>0</v>
      </c>
      <c r="JL22" s="57">
        <f>SUM(JL8:JL17)</f>
        <v>4522</v>
      </c>
      <c r="JM22" s="70"/>
      <c r="JN22" s="6">
        <f t="shared" ref="JN22:JS22" si="611">SUM(JN8:JN17)</f>
        <v>2135</v>
      </c>
      <c r="JO22" s="76"/>
      <c r="JP22" s="57">
        <f t="shared" si="611"/>
        <v>1261</v>
      </c>
      <c r="JQ22" s="76"/>
      <c r="JR22" s="64">
        <f>JR19+JR21</f>
        <v>0</v>
      </c>
      <c r="JS22" s="57">
        <f t="shared" si="611"/>
        <v>3396</v>
      </c>
      <c r="JT22" s="70"/>
      <c r="JU22" s="57">
        <f t="shared" ref="JU22:JZ22" si="612">SUM(JU8:JU17)</f>
        <v>2103</v>
      </c>
      <c r="JV22" s="76"/>
      <c r="JW22" s="57">
        <f t="shared" si="612"/>
        <v>1237</v>
      </c>
      <c r="JX22" s="76"/>
      <c r="JY22" s="64">
        <f>JY19+JY21</f>
        <v>3</v>
      </c>
      <c r="JZ22" s="57">
        <f t="shared" si="612"/>
        <v>3343</v>
      </c>
      <c r="KA22" s="76"/>
      <c r="KB22" s="6">
        <f t="shared" ref="KB22" si="613">SUM(KB8:KB17)</f>
        <v>1759</v>
      </c>
      <c r="KC22" s="76"/>
      <c r="KD22" s="57">
        <f t="shared" ref="KD22" si="614">SUM(KD8:KD17)</f>
        <v>1024</v>
      </c>
      <c r="KE22" s="76"/>
      <c r="KF22" s="64">
        <f>KF19+KF21</f>
        <v>1</v>
      </c>
      <c r="KG22" s="57">
        <f t="shared" ref="KG22:KN22" si="615">SUM(KG8:KG17)</f>
        <v>2784</v>
      </c>
      <c r="KH22" s="70"/>
      <c r="KI22" s="6">
        <f t="shared" si="615"/>
        <v>1714</v>
      </c>
      <c r="KJ22" s="76"/>
      <c r="KK22" s="57">
        <f t="shared" si="615"/>
        <v>1010</v>
      </c>
      <c r="KL22" s="76"/>
      <c r="KM22" s="64">
        <f>KM19+KM21</f>
        <v>0</v>
      </c>
      <c r="KN22" s="57">
        <f t="shared" si="615"/>
        <v>2724</v>
      </c>
      <c r="KO22" s="70"/>
      <c r="KP22" s="6">
        <f t="shared" ref="KP22:KU22" si="616">SUM(KP8:KP17)</f>
        <v>892</v>
      </c>
      <c r="KQ22" s="76"/>
      <c r="KR22" s="57">
        <f t="shared" si="616"/>
        <v>550</v>
      </c>
      <c r="KS22" s="76"/>
      <c r="KT22" s="64">
        <f>KT19+KT21</f>
        <v>0</v>
      </c>
      <c r="KU22" s="57">
        <f t="shared" si="616"/>
        <v>1442</v>
      </c>
      <c r="KV22" s="70"/>
      <c r="KW22" s="57">
        <f t="shared" ref="KW22:LF22" si="617">SUM(KW8:KW17)</f>
        <v>850</v>
      </c>
      <c r="KX22" s="76"/>
      <c r="KY22" s="57">
        <f t="shared" si="617"/>
        <v>517</v>
      </c>
      <c r="KZ22" s="76"/>
      <c r="LA22" s="64">
        <f>LA19+LA21</f>
        <v>0</v>
      </c>
      <c r="LB22" s="57">
        <f t="shared" si="617"/>
        <v>1367</v>
      </c>
      <c r="LC22" s="70"/>
      <c r="LD22" s="6">
        <f t="shared" si="617"/>
        <v>828</v>
      </c>
      <c r="LE22" s="76"/>
      <c r="LF22" s="57">
        <f t="shared" si="617"/>
        <v>498</v>
      </c>
      <c r="LG22" s="76"/>
      <c r="LH22" s="64">
        <f>LH19+LH21</f>
        <v>0</v>
      </c>
      <c r="LI22" s="57">
        <f>SUM(LI8:LI16)</f>
        <v>1326</v>
      </c>
      <c r="LJ22" s="70"/>
      <c r="LK22" s="6">
        <f>SUM(LK8:LK17)</f>
        <v>587</v>
      </c>
      <c r="LL22" s="76"/>
      <c r="LM22" s="57">
        <f>SUM(LM8:LM17)</f>
        <v>331</v>
      </c>
      <c r="LN22" s="76"/>
      <c r="LO22" s="64">
        <f>LO19+LO21</f>
        <v>0</v>
      </c>
      <c r="LP22" s="57">
        <f>SUM(LP8:LP16)</f>
        <v>918</v>
      </c>
      <c r="LQ22" s="70"/>
      <c r="LR22" s="6">
        <f>SUM(LR8:LR17)</f>
        <v>556</v>
      </c>
      <c r="LS22" s="76"/>
      <c r="LT22" s="57">
        <f>SUM(LT8:LT17)</f>
        <v>315</v>
      </c>
      <c r="LU22" s="76"/>
      <c r="LV22" s="64">
        <f>LV19+LV21</f>
        <v>0</v>
      </c>
      <c r="LW22" s="57">
        <f>SUM(LW8:LW16)</f>
        <v>871</v>
      </c>
      <c r="LX22" s="70"/>
      <c r="LY22" s="57">
        <f>SUM(LY8:LY17)</f>
        <v>518</v>
      </c>
      <c r="LZ22" s="76"/>
      <c r="MA22" s="57">
        <f>SUM(MA8:MA17)</f>
        <v>287</v>
      </c>
      <c r="MB22" s="76"/>
      <c r="MC22" s="64">
        <f>MC19+MC21</f>
        <v>0</v>
      </c>
      <c r="MD22" s="57">
        <f>SUM(MD8:MD16)</f>
        <v>805</v>
      </c>
      <c r="ME22" s="70"/>
    </row>
    <row r="23" spans="1:343">
      <c r="A23" s="178"/>
      <c r="B23" s="21"/>
      <c r="C23" s="21"/>
      <c r="D23" s="21"/>
      <c r="E23" s="21"/>
      <c r="F23" s="21"/>
      <c r="G23" s="21"/>
      <c r="H23" s="178"/>
      <c r="I23" s="179"/>
      <c r="J23" s="178"/>
      <c r="K23" s="179"/>
      <c r="L23" s="21"/>
      <c r="M23" s="178"/>
      <c r="N23" s="179"/>
      <c r="O23" s="178"/>
      <c r="P23" s="179"/>
      <c r="Q23" s="178"/>
      <c r="R23" s="179"/>
      <c r="S23" s="21"/>
      <c r="T23" s="178"/>
      <c r="U23" s="179"/>
      <c r="V23" s="178"/>
      <c r="W23" s="179"/>
      <c r="X23" s="178"/>
      <c r="Y23" s="179"/>
      <c r="Z23" s="21"/>
      <c r="AA23" s="178"/>
      <c r="AB23" s="179"/>
      <c r="AC23" s="178"/>
      <c r="AD23" s="179"/>
      <c r="AE23" s="178"/>
      <c r="AF23" s="179"/>
      <c r="AG23" s="21"/>
      <c r="AH23" s="178"/>
      <c r="AI23" s="179"/>
      <c r="AJ23" s="178"/>
      <c r="AK23" s="179"/>
      <c r="AL23" s="178"/>
      <c r="AM23" s="179"/>
      <c r="AN23" s="21"/>
      <c r="AO23" s="180"/>
      <c r="AP23" s="179"/>
      <c r="AQ23" s="178"/>
      <c r="AR23" s="179"/>
      <c r="AS23" s="178"/>
      <c r="AT23" s="179"/>
      <c r="AU23" s="21"/>
      <c r="AV23" s="178"/>
      <c r="AW23" s="179"/>
      <c r="AX23" s="178"/>
      <c r="AY23" s="179"/>
      <c r="AZ23" s="178"/>
      <c r="BA23" s="179"/>
      <c r="BB23" s="21"/>
      <c r="BC23" s="178"/>
      <c r="BD23" s="179"/>
      <c r="BE23" s="178"/>
      <c r="BF23" s="179"/>
      <c r="BG23" s="178"/>
      <c r="BH23" s="179"/>
      <c r="BI23" s="21"/>
      <c r="BJ23" s="178"/>
      <c r="BK23" s="179"/>
      <c r="BL23" s="178"/>
      <c r="BM23" s="179"/>
      <c r="BN23" s="178"/>
      <c r="BO23" s="179"/>
      <c r="BP23" s="21"/>
      <c r="BQ23" s="178"/>
      <c r="BR23" s="179"/>
      <c r="BS23" s="178"/>
      <c r="BT23" s="179"/>
      <c r="BU23" s="178"/>
      <c r="BV23" s="179"/>
      <c r="BW23" s="21"/>
      <c r="BX23" s="178"/>
      <c r="BY23" s="179"/>
      <c r="BZ23" s="178"/>
      <c r="CA23" s="179"/>
      <c r="CB23" s="178"/>
      <c r="CC23" s="179"/>
      <c r="CD23" s="21"/>
      <c r="CE23" s="178"/>
      <c r="CF23" s="179"/>
      <c r="CG23" s="178"/>
      <c r="CH23" s="179"/>
      <c r="CI23" s="178"/>
      <c r="CJ23" s="179"/>
      <c r="CK23" s="21"/>
      <c r="CL23" s="178"/>
      <c r="CM23" s="179"/>
      <c r="CN23" s="178"/>
      <c r="CO23" s="179"/>
      <c r="CP23" s="178"/>
      <c r="CQ23" s="179"/>
      <c r="CR23" s="21"/>
      <c r="CS23" s="178"/>
      <c r="CT23" s="179"/>
      <c r="CU23" s="178"/>
      <c r="CV23" s="179"/>
      <c r="CW23" s="178"/>
      <c r="CX23" s="179"/>
      <c r="CY23" s="21"/>
      <c r="CZ23" s="178"/>
      <c r="DA23" s="179"/>
      <c r="DB23" s="178"/>
      <c r="DC23" s="179"/>
      <c r="DD23" s="178"/>
      <c r="DE23" s="179"/>
      <c r="DF23" s="21"/>
      <c r="DG23" s="178"/>
      <c r="DH23" s="179"/>
      <c r="DI23" s="178"/>
      <c r="DJ23" s="179"/>
      <c r="DK23" s="178"/>
      <c r="DL23" s="179"/>
      <c r="DM23" s="21"/>
      <c r="DN23" s="178"/>
      <c r="DO23" s="179"/>
      <c r="DP23" s="178"/>
      <c r="DQ23" s="179"/>
      <c r="DR23" s="178"/>
      <c r="DS23" s="179"/>
      <c r="DT23" s="21"/>
      <c r="DU23" s="178"/>
      <c r="DV23" s="179"/>
      <c r="DW23" s="178"/>
      <c r="DX23" s="179"/>
      <c r="DY23" s="178"/>
      <c r="DZ23" s="179"/>
      <c r="EA23" s="21"/>
      <c r="EB23" s="178"/>
      <c r="EC23" s="179"/>
      <c r="ED23" s="178"/>
      <c r="EE23" s="179"/>
      <c r="EF23" s="178"/>
      <c r="EG23" s="179"/>
      <c r="EH23" s="21"/>
      <c r="EI23" s="178"/>
      <c r="EJ23" s="179"/>
      <c r="EK23" s="178"/>
      <c r="EL23" s="179"/>
      <c r="EM23" s="178"/>
      <c r="EN23" s="179"/>
      <c r="EO23" s="21"/>
      <c r="EP23" s="178"/>
      <c r="EQ23" s="179"/>
      <c r="ER23" s="178"/>
      <c r="ES23" s="179"/>
      <c r="ET23" s="178"/>
      <c r="EU23" s="179"/>
      <c r="EV23" s="21"/>
      <c r="EW23" s="178"/>
      <c r="EX23" s="179"/>
      <c r="EY23" s="178"/>
      <c r="EZ23" s="179"/>
      <c r="FA23" s="178"/>
      <c r="FB23" s="179"/>
      <c r="FC23" s="21"/>
      <c r="FD23" s="178"/>
      <c r="FE23" s="179"/>
      <c r="FF23" s="178"/>
      <c r="FG23" s="179"/>
      <c r="FH23" s="178"/>
      <c r="FI23" s="179"/>
      <c r="FJ23" s="21"/>
      <c r="FK23" s="178"/>
      <c r="FL23" s="179"/>
      <c r="FM23" s="178"/>
      <c r="FN23" s="179"/>
      <c r="FO23" s="178"/>
      <c r="FP23" s="179"/>
      <c r="FQ23" s="21"/>
      <c r="FR23" s="178"/>
      <c r="FS23" s="179"/>
      <c r="FT23" s="178"/>
      <c r="FU23" s="179"/>
      <c r="FV23" s="178"/>
      <c r="FW23" s="179"/>
      <c r="FX23" s="21"/>
      <c r="FY23" s="178"/>
      <c r="FZ23" s="179"/>
      <c r="GA23" s="178"/>
      <c r="GB23" s="179"/>
      <c r="GC23" s="178"/>
      <c r="GD23" s="179"/>
      <c r="GE23" s="21"/>
      <c r="GF23" s="178"/>
      <c r="GG23" s="179"/>
      <c r="GH23" s="178"/>
      <c r="GI23" s="179"/>
      <c r="GJ23" s="178"/>
      <c r="GK23" s="179"/>
      <c r="GL23" s="21"/>
      <c r="GM23" s="178"/>
      <c r="GN23" s="179"/>
      <c r="GO23" s="178"/>
      <c r="GP23" s="179"/>
      <c r="GQ23" s="178"/>
      <c r="GR23" s="179"/>
      <c r="GS23" s="21"/>
      <c r="GT23" s="178"/>
      <c r="GU23" s="179"/>
      <c r="GV23" s="178"/>
      <c r="GW23" s="179"/>
      <c r="GX23" s="178"/>
      <c r="GY23" s="179"/>
      <c r="GZ23" s="21"/>
      <c r="HA23" s="178"/>
      <c r="HB23" s="179"/>
      <c r="HC23" s="178"/>
      <c r="HD23" s="179"/>
      <c r="HE23" s="178"/>
      <c r="HF23" s="179"/>
      <c r="HG23" s="21"/>
      <c r="HH23" s="178"/>
      <c r="HI23" s="179"/>
      <c r="HJ23" s="178"/>
      <c r="HK23" s="179"/>
      <c r="HL23" s="178"/>
      <c r="HM23" s="179"/>
      <c r="HN23" s="21"/>
      <c r="HO23" s="178"/>
      <c r="HP23" s="179"/>
      <c r="HQ23" s="178"/>
      <c r="HR23" s="179"/>
      <c r="HS23" s="178"/>
      <c r="HT23" s="179"/>
      <c r="HU23" s="21"/>
      <c r="HV23" s="178"/>
      <c r="HW23" s="179"/>
      <c r="HX23" s="178"/>
      <c r="HY23" s="179"/>
      <c r="HZ23" s="178"/>
      <c r="IA23" s="179"/>
      <c r="IB23" s="21"/>
      <c r="IC23" s="178"/>
      <c r="ID23" s="179"/>
      <c r="IE23" s="178"/>
      <c r="IF23" s="179"/>
      <c r="IG23" s="178"/>
      <c r="IH23" s="179"/>
      <c r="II23" s="21"/>
      <c r="IJ23" s="178"/>
      <c r="IK23" s="179"/>
      <c r="IL23" s="178"/>
      <c r="IM23" s="179"/>
      <c r="IN23" s="178"/>
      <c r="IO23" s="179"/>
      <c r="IP23" s="21"/>
      <c r="IQ23" s="178"/>
      <c r="IR23" s="179"/>
      <c r="IS23" s="178"/>
      <c r="IT23" s="179"/>
      <c r="IU23" s="178"/>
      <c r="IV23" s="179"/>
      <c r="IW23" s="21"/>
      <c r="IX23" s="178"/>
      <c r="IY23" s="179"/>
      <c r="IZ23" s="178"/>
      <c r="JA23" s="179"/>
      <c r="JB23" s="178"/>
      <c r="JC23" s="179"/>
      <c r="JD23" s="21"/>
      <c r="JE23" s="178"/>
      <c r="JF23" s="179"/>
      <c r="JG23" s="178"/>
      <c r="JH23" s="179"/>
      <c r="JI23" s="178"/>
      <c r="JJ23" s="179"/>
      <c r="JK23" s="21"/>
      <c r="JL23" s="180"/>
      <c r="JM23" s="179"/>
      <c r="JN23" s="178"/>
      <c r="JO23" s="179"/>
      <c r="JP23" s="178"/>
      <c r="JQ23" s="179"/>
      <c r="JR23" s="21"/>
      <c r="JS23" s="178"/>
      <c r="JT23" s="179"/>
      <c r="JU23" s="178"/>
      <c r="JV23" s="179"/>
      <c r="JW23" s="178"/>
      <c r="JX23" s="179"/>
      <c r="JY23" s="21"/>
      <c r="JZ23" s="178"/>
      <c r="KA23" s="179"/>
      <c r="KB23" s="178"/>
      <c r="KC23" s="179"/>
      <c r="KD23" s="178"/>
      <c r="KE23" s="179"/>
      <c r="KF23" s="21"/>
      <c r="KG23" s="178"/>
      <c r="KH23" s="179"/>
      <c r="KI23" s="178"/>
      <c r="KJ23" s="179"/>
      <c r="KK23" s="178"/>
      <c r="KL23" s="179"/>
      <c r="KM23" s="21"/>
      <c r="KN23" s="178"/>
      <c r="KO23" s="179"/>
      <c r="KP23" s="178"/>
      <c r="KQ23" s="179"/>
      <c r="KR23" s="178"/>
      <c r="KS23" s="179"/>
      <c r="KT23" s="21"/>
      <c r="KU23" s="178"/>
      <c r="KV23" s="179"/>
      <c r="KW23" s="178"/>
      <c r="KX23" s="179"/>
      <c r="KY23" s="178"/>
      <c r="KZ23" s="179"/>
      <c r="LA23" s="21"/>
      <c r="LB23" s="178"/>
      <c r="LC23" s="179"/>
      <c r="LD23" s="178"/>
      <c r="LE23" s="179"/>
      <c r="LF23" s="178"/>
      <c r="LG23" s="179"/>
      <c r="LH23" s="21"/>
      <c r="LI23" s="178"/>
      <c r="LJ23" s="179"/>
      <c r="LK23" s="178"/>
      <c r="LL23" s="179"/>
      <c r="LM23" s="178"/>
      <c r="LN23" s="179"/>
      <c r="LO23" s="21"/>
      <c r="LP23" s="178"/>
      <c r="LQ23" s="179"/>
      <c r="LR23" s="178"/>
      <c r="LS23" s="179"/>
      <c r="LT23" s="178"/>
      <c r="LU23" s="179"/>
      <c r="LV23" s="21"/>
      <c r="LW23" s="178"/>
      <c r="LX23" s="179"/>
      <c r="LY23" s="178"/>
      <c r="LZ23" s="179"/>
      <c r="MA23" s="178"/>
      <c r="MB23" s="179"/>
      <c r="MC23" s="21"/>
      <c r="MD23" s="178"/>
      <c r="ME23" s="179"/>
    </row>
    <row r="24" spans="1:343">
      <c r="A24" s="194"/>
      <c r="B24" s="194"/>
      <c r="C24" s="194"/>
      <c r="D24" s="194"/>
      <c r="E24" s="194"/>
      <c r="F24" s="194"/>
      <c r="G24" s="194"/>
      <c r="H24" s="194"/>
      <c r="I24" s="222"/>
      <c r="J24" s="194"/>
      <c r="K24" s="222"/>
      <c r="L24" s="223"/>
      <c r="M24" s="194"/>
      <c r="N24" s="222"/>
      <c r="S24" s="72"/>
      <c r="Z24" s="72"/>
      <c r="AG24" s="72"/>
      <c r="AN24" s="72"/>
      <c r="AU24" s="72"/>
      <c r="BB24" s="72"/>
      <c r="BI24" s="72"/>
      <c r="BP24" s="72"/>
      <c r="BW24" s="72"/>
      <c r="CD24" s="72"/>
      <c r="CK24" s="72"/>
      <c r="CR24" s="72"/>
      <c r="CY24" s="72"/>
      <c r="DF24" s="72"/>
      <c r="DM24" s="72"/>
      <c r="DT24" s="72"/>
      <c r="EA24" s="72"/>
      <c r="EH24" s="72"/>
      <c r="EO24" s="72"/>
      <c r="EV24" s="72"/>
      <c r="FC24" s="72"/>
      <c r="FJ24" s="72"/>
      <c r="FQ24" s="72"/>
      <c r="FX24" s="72"/>
      <c r="GE24" s="72"/>
      <c r="GL24" s="72"/>
      <c r="GS24" s="72"/>
      <c r="GZ24" s="72"/>
      <c r="HG24" s="72"/>
      <c r="HN24" s="72"/>
      <c r="HU24" s="72"/>
      <c r="IB24" s="72"/>
      <c r="II24" s="72"/>
      <c r="IP24" s="72"/>
      <c r="IW24" s="72"/>
      <c r="JD24" s="72"/>
      <c r="JK24" s="72"/>
      <c r="JR24" s="72"/>
      <c r="JY24" s="72"/>
      <c r="KF24" s="72"/>
      <c r="KM24" s="72"/>
      <c r="KT24" s="72"/>
      <c r="LA24" s="72"/>
      <c r="LH24" s="72"/>
      <c r="LO24" s="72"/>
      <c r="LV24" s="72"/>
      <c r="MC24" s="72"/>
    </row>
    <row r="25" spans="1:343">
      <c r="A25" s="216" t="s">
        <v>65</v>
      </c>
      <c r="B25" s="194"/>
      <c r="C25" s="194"/>
      <c r="D25" s="194"/>
      <c r="E25" s="194"/>
      <c r="F25" s="194"/>
      <c r="G25" s="194"/>
      <c r="H25" s="194"/>
      <c r="I25" s="222"/>
      <c r="J25" s="194"/>
      <c r="K25" s="222"/>
      <c r="L25" s="223"/>
      <c r="M25" s="194"/>
      <c r="N25" s="222"/>
      <c r="S25" s="72"/>
      <c r="Z25" s="72"/>
      <c r="AG25" s="72"/>
      <c r="AN25" s="72"/>
      <c r="AU25" s="72"/>
      <c r="BB25" s="72"/>
      <c r="BI25" s="72"/>
      <c r="BP25" s="72"/>
      <c r="BW25" s="72"/>
      <c r="CD25" s="72"/>
      <c r="CK25" s="72"/>
      <c r="CR25" s="72"/>
      <c r="CY25" s="72"/>
      <c r="DF25" s="72"/>
      <c r="DM25" s="72"/>
      <c r="DT25" s="72"/>
      <c r="EA25" s="72"/>
      <c r="EH25" s="72"/>
      <c r="EO25" s="72"/>
      <c r="EV25" s="72"/>
      <c r="FC25" s="72"/>
      <c r="FJ25" s="72"/>
      <c r="FQ25" s="72"/>
      <c r="FX25" s="72"/>
      <c r="GE25" s="72"/>
      <c r="GL25" s="72"/>
      <c r="GS25" s="72"/>
      <c r="GZ25" s="72"/>
      <c r="HG25" s="72"/>
      <c r="HN25" s="72"/>
      <c r="HU25" s="72"/>
      <c r="IB25" s="72"/>
      <c r="II25" s="72"/>
      <c r="IP25" s="72"/>
      <c r="IW25" s="72"/>
      <c r="JD25" s="72"/>
      <c r="JK25" s="72"/>
      <c r="JR25" s="72"/>
      <c r="JY25" s="72"/>
      <c r="KF25" s="72"/>
      <c r="KM25" s="72"/>
      <c r="KT25" s="72"/>
      <c r="LA25" s="72"/>
      <c r="LH25" s="72"/>
      <c r="LO25" s="72"/>
      <c r="LV25" s="72"/>
      <c r="MC25" s="72"/>
    </row>
    <row r="26" spans="1:343">
      <c r="A26" s="217" t="s">
        <v>392</v>
      </c>
      <c r="B26" s="194" t="s">
        <v>395</v>
      </c>
      <c r="C26" s="194"/>
      <c r="D26" s="194"/>
      <c r="E26" s="194"/>
      <c r="F26" s="194"/>
      <c r="G26" s="194"/>
      <c r="H26" s="194"/>
      <c r="I26" s="222"/>
      <c r="J26" s="194"/>
      <c r="K26" s="222"/>
      <c r="L26" s="223"/>
      <c r="M26" s="194"/>
      <c r="N26" s="222"/>
      <c r="S26" s="72"/>
      <c r="Z26" s="72"/>
      <c r="AG26" s="72"/>
      <c r="AN26" s="72"/>
      <c r="AU26" s="72"/>
      <c r="BB26" s="72"/>
      <c r="BI26" s="72"/>
      <c r="BP26" s="72"/>
      <c r="BW26" s="72"/>
      <c r="CD26" s="72"/>
      <c r="CK26" s="72"/>
      <c r="CR26" s="72"/>
      <c r="CY26" s="72"/>
      <c r="DF26" s="72"/>
      <c r="DM26" s="72"/>
      <c r="DT26" s="72"/>
      <c r="EA26" s="72"/>
      <c r="EH26" s="72"/>
      <c r="EO26" s="72"/>
      <c r="EV26" s="72"/>
      <c r="FC26" s="72"/>
      <c r="FJ26" s="72"/>
      <c r="FQ26" s="72"/>
      <c r="FX26" s="72"/>
      <c r="GE26" s="72"/>
      <c r="GL26" s="72"/>
      <c r="GS26" s="72"/>
      <c r="GZ26" s="72"/>
      <c r="HG26" s="72"/>
      <c r="HN26" s="72"/>
      <c r="HU26" s="72"/>
      <c r="IB26" s="72"/>
      <c r="II26" s="72"/>
      <c r="IP26" s="72"/>
      <c r="IW26" s="72"/>
      <c r="JD26" s="72"/>
      <c r="JK26" s="72"/>
      <c r="JR26" s="72"/>
      <c r="JY26" s="72"/>
      <c r="KF26" s="72"/>
      <c r="KM26" s="72"/>
      <c r="KT26" s="72"/>
      <c r="LA26" s="72"/>
      <c r="LH26" s="72"/>
      <c r="LO26" s="72"/>
      <c r="LV26" s="72"/>
      <c r="MC26" s="72"/>
    </row>
    <row r="27" spans="1:343">
      <c r="A27" s="218" t="s">
        <v>393</v>
      </c>
      <c r="B27" s="228" t="s">
        <v>142</v>
      </c>
      <c r="C27" s="194"/>
      <c r="D27" s="194"/>
      <c r="E27" s="194"/>
      <c r="F27" s="194"/>
      <c r="G27" s="194"/>
      <c r="H27" s="194"/>
      <c r="I27" s="222"/>
      <c r="J27" s="194"/>
      <c r="K27" s="222"/>
      <c r="L27" s="223"/>
      <c r="M27" s="194"/>
      <c r="N27" s="222"/>
      <c r="S27" s="72"/>
      <c r="Z27" s="72"/>
      <c r="AG27" s="72"/>
      <c r="AN27" s="72"/>
      <c r="AU27" s="72"/>
      <c r="BB27" s="72"/>
      <c r="BI27" s="72"/>
      <c r="BP27" s="72"/>
      <c r="BW27" s="72"/>
      <c r="CD27" s="72"/>
      <c r="CK27" s="72"/>
      <c r="CR27" s="72"/>
      <c r="CY27" s="72"/>
      <c r="DF27" s="72"/>
      <c r="DM27" s="72"/>
      <c r="DT27" s="72"/>
      <c r="EA27" s="72"/>
      <c r="EH27" s="72"/>
      <c r="EO27" s="72"/>
      <c r="EV27" s="72"/>
      <c r="FC27" s="72"/>
      <c r="FJ27" s="72"/>
      <c r="FQ27" s="72"/>
      <c r="FX27" s="72"/>
      <c r="GE27" s="72"/>
      <c r="GL27" s="72"/>
      <c r="GS27" s="72"/>
      <c r="GZ27" s="72"/>
      <c r="HG27" s="72"/>
      <c r="HN27" s="72"/>
      <c r="HU27" s="72"/>
      <c r="IB27" s="72"/>
      <c r="II27" s="72"/>
      <c r="IP27" s="72"/>
      <c r="IW27" s="72"/>
      <c r="JD27" s="72"/>
      <c r="JK27" s="72"/>
      <c r="JR27" s="72"/>
      <c r="JY27" s="72"/>
      <c r="KF27" s="72"/>
      <c r="KM27" s="72"/>
      <c r="KT27" s="72"/>
      <c r="LA27" s="72"/>
      <c r="LH27" s="72"/>
      <c r="LO27" s="72"/>
      <c r="LV27" s="72"/>
      <c r="MC27" s="72"/>
    </row>
    <row r="28" spans="1:343">
      <c r="A28" s="217" t="s">
        <v>394</v>
      </c>
      <c r="B28" s="194" t="s">
        <v>396</v>
      </c>
      <c r="C28" s="194"/>
      <c r="D28" s="194"/>
      <c r="E28" s="194"/>
      <c r="F28" s="194"/>
      <c r="G28" s="194"/>
      <c r="H28" s="194"/>
      <c r="I28" s="222"/>
      <c r="J28" s="194"/>
      <c r="K28" s="222"/>
      <c r="L28" s="223"/>
      <c r="M28" s="194"/>
      <c r="N28" s="222"/>
      <c r="S28" s="72"/>
      <c r="Z28" s="72"/>
      <c r="AG28" s="72"/>
      <c r="AN28" s="72"/>
      <c r="AU28" s="72"/>
      <c r="BB28" s="72"/>
      <c r="BI28" s="72"/>
      <c r="BP28" s="72"/>
      <c r="BW28" s="72"/>
      <c r="CD28" s="72"/>
      <c r="CK28" s="72"/>
      <c r="CR28" s="72"/>
      <c r="CY28" s="72"/>
      <c r="DF28" s="72"/>
      <c r="DM28" s="72"/>
      <c r="DT28" s="72"/>
      <c r="EA28" s="72"/>
      <c r="EH28" s="72"/>
      <c r="EO28" s="72"/>
      <c r="EV28" s="72"/>
      <c r="FC28" s="72"/>
      <c r="FJ28" s="72"/>
      <c r="FQ28" s="72"/>
      <c r="FX28" s="72"/>
      <c r="GE28" s="72"/>
      <c r="GL28" s="72"/>
      <c r="GS28" s="72"/>
      <c r="GZ28" s="72"/>
      <c r="HG28" s="72"/>
      <c r="HN28" s="72"/>
      <c r="HU28" s="72"/>
      <c r="IB28" s="72"/>
      <c r="II28" s="72"/>
      <c r="IP28" s="72"/>
      <c r="IW28" s="72"/>
      <c r="JD28" s="72"/>
      <c r="JK28" s="72"/>
      <c r="JR28" s="72"/>
      <c r="JY28" s="72"/>
      <c r="KF28" s="72"/>
      <c r="KM28" s="72"/>
      <c r="KT28" s="72"/>
      <c r="LA28" s="72"/>
      <c r="LH28" s="72"/>
      <c r="LO28" s="72"/>
      <c r="LV28" s="72"/>
      <c r="MC28" s="72"/>
    </row>
    <row r="29" spans="1:343">
      <c r="A29" s="218" t="s">
        <v>393</v>
      </c>
      <c r="B29" s="194" t="s">
        <v>397</v>
      </c>
      <c r="C29" s="194"/>
      <c r="D29" s="194"/>
      <c r="E29" s="194"/>
      <c r="F29" s="194"/>
      <c r="G29" s="194"/>
      <c r="H29" s="194"/>
      <c r="I29" s="222"/>
      <c r="J29" s="194"/>
      <c r="K29" s="222"/>
      <c r="L29" s="223"/>
      <c r="M29" s="194"/>
      <c r="N29" s="222"/>
      <c r="S29" s="72"/>
      <c r="Z29" s="72"/>
      <c r="AG29" s="72"/>
      <c r="AN29" s="72"/>
      <c r="AU29" s="72"/>
      <c r="BB29" s="72"/>
      <c r="BI29" s="72"/>
      <c r="BP29" s="72"/>
      <c r="BW29" s="72"/>
      <c r="CD29" s="72"/>
      <c r="CK29" s="72"/>
      <c r="CR29" s="72"/>
      <c r="CY29" s="72"/>
      <c r="DF29" s="72"/>
      <c r="DM29" s="72"/>
      <c r="DT29" s="72"/>
      <c r="EA29" s="72"/>
      <c r="EH29" s="72"/>
      <c r="EO29" s="72"/>
      <c r="EV29" s="72"/>
      <c r="FC29" s="72"/>
      <c r="FJ29" s="72"/>
      <c r="FQ29" s="72"/>
      <c r="FX29" s="72"/>
      <c r="GE29" s="72"/>
      <c r="GL29" s="72"/>
      <c r="GS29" s="72"/>
      <c r="GZ29" s="72"/>
      <c r="HG29" s="72"/>
      <c r="HN29" s="72"/>
      <c r="HU29" s="72"/>
      <c r="IB29" s="72"/>
      <c r="II29" s="72"/>
      <c r="IP29" s="72"/>
      <c r="IW29" s="72"/>
      <c r="JD29" s="72"/>
      <c r="JK29" s="72"/>
      <c r="JR29" s="72"/>
      <c r="JY29" s="72"/>
      <c r="KF29" s="72"/>
      <c r="KM29" s="72"/>
      <c r="KT29" s="72"/>
      <c r="LA29" s="72"/>
      <c r="LH29" s="72"/>
      <c r="LO29" s="72"/>
      <c r="LV29" s="72"/>
      <c r="MC29" s="72"/>
    </row>
    <row r="30" spans="1:343">
      <c r="A30" s="194"/>
      <c r="B30" s="194"/>
      <c r="C30" s="194"/>
      <c r="D30" s="194"/>
      <c r="E30" s="194"/>
      <c r="F30" s="194"/>
      <c r="G30" s="194"/>
      <c r="H30" s="194"/>
      <c r="I30" s="222"/>
      <c r="J30" s="194"/>
      <c r="K30" s="222"/>
      <c r="L30" s="223"/>
      <c r="M30" s="194"/>
      <c r="N30" s="222"/>
      <c r="S30" s="72"/>
      <c r="Z30" s="72"/>
      <c r="AG30" s="72"/>
      <c r="AN30" s="72"/>
      <c r="AU30" s="72"/>
      <c r="BB30" s="72"/>
      <c r="BI30" s="72"/>
      <c r="BP30" s="72"/>
      <c r="BW30" s="72"/>
      <c r="CD30" s="72"/>
      <c r="CK30" s="72"/>
      <c r="CR30" s="72"/>
      <c r="CY30" s="72"/>
      <c r="DF30" s="72"/>
      <c r="DM30" s="72"/>
      <c r="DT30" s="72"/>
      <c r="EA30" s="72"/>
      <c r="EH30" s="72"/>
      <c r="EO30" s="72"/>
      <c r="EV30" s="72"/>
      <c r="FC30" s="72"/>
      <c r="FJ30" s="72"/>
      <c r="FQ30" s="72"/>
      <c r="FX30" s="72"/>
      <c r="GE30" s="72"/>
      <c r="GL30" s="72"/>
      <c r="GS30" s="72"/>
      <c r="GZ30" s="72"/>
      <c r="HG30" s="72"/>
      <c r="HN30" s="72"/>
      <c r="HU30" s="72"/>
      <c r="IB30" s="72"/>
      <c r="II30" s="72"/>
      <c r="IP30" s="72"/>
      <c r="IW30" s="72"/>
      <c r="JD30" s="72"/>
      <c r="JK30" s="72"/>
      <c r="JR30" s="72"/>
      <c r="JY30" s="72"/>
      <c r="KF30" s="72"/>
      <c r="KM30" s="72"/>
      <c r="KT30" s="72"/>
      <c r="LA30" s="72"/>
      <c r="LH30" s="72"/>
      <c r="LO30" s="72"/>
      <c r="LV30" s="72"/>
      <c r="MC30" s="72"/>
    </row>
    <row r="31" spans="1:343">
      <c r="A31" s="219" t="s">
        <v>398</v>
      </c>
      <c r="B31" s="194"/>
      <c r="C31" s="194"/>
      <c r="D31" s="194"/>
      <c r="E31" s="194"/>
      <c r="F31" s="194"/>
      <c r="G31" s="194"/>
      <c r="H31" s="194"/>
      <c r="I31" s="222"/>
      <c r="J31" s="194"/>
      <c r="K31" s="222"/>
      <c r="L31" s="223"/>
      <c r="M31" s="194"/>
      <c r="N31" s="222"/>
      <c r="S31" s="72"/>
      <c r="Z31" s="72"/>
      <c r="AG31" s="72"/>
      <c r="AN31" s="72"/>
      <c r="AU31" s="72"/>
      <c r="BB31" s="72"/>
      <c r="BI31" s="72"/>
      <c r="BP31" s="72"/>
      <c r="BW31" s="72"/>
      <c r="CD31" s="72"/>
      <c r="CK31" s="72"/>
      <c r="CR31" s="72"/>
      <c r="CY31" s="72"/>
      <c r="DF31" s="72"/>
      <c r="DM31" s="72"/>
      <c r="DT31" s="72"/>
      <c r="EA31" s="72"/>
      <c r="EH31" s="72"/>
      <c r="EO31" s="72"/>
      <c r="EV31" s="72"/>
      <c r="FC31" s="72"/>
      <c r="FJ31" s="72"/>
      <c r="FQ31" s="72"/>
      <c r="FX31" s="72"/>
      <c r="GE31" s="72"/>
      <c r="GL31" s="72"/>
      <c r="GS31" s="72"/>
      <c r="GZ31" s="72"/>
      <c r="HG31" s="72"/>
      <c r="HN31" s="72"/>
      <c r="HU31" s="72"/>
      <c r="IB31" s="72"/>
      <c r="II31" s="72"/>
      <c r="IP31" s="72"/>
      <c r="IW31" s="72"/>
      <c r="JD31" s="72"/>
      <c r="JK31" s="72"/>
      <c r="JR31" s="72"/>
      <c r="JY31" s="72"/>
      <c r="KF31" s="72"/>
      <c r="KM31" s="72"/>
      <c r="KT31" s="72"/>
      <c r="LA31" s="72"/>
      <c r="LH31" s="72"/>
      <c r="LO31" s="72"/>
      <c r="LV31" s="72"/>
      <c r="MC31" s="72"/>
    </row>
    <row r="32" spans="1:343">
      <c r="A32" s="218"/>
      <c r="B32" s="194"/>
      <c r="C32" s="194"/>
      <c r="D32" s="194"/>
      <c r="E32" s="194"/>
      <c r="F32" s="194"/>
      <c r="G32" s="194"/>
      <c r="H32" s="194"/>
      <c r="I32" s="222"/>
      <c r="J32" s="194"/>
      <c r="K32" s="222"/>
      <c r="L32" s="223"/>
      <c r="M32" s="194"/>
      <c r="N32" s="222"/>
      <c r="S32" s="72"/>
      <c r="Z32" s="72"/>
      <c r="AG32" s="72"/>
      <c r="AN32" s="72"/>
      <c r="AU32" s="72"/>
      <c r="BB32" s="72"/>
      <c r="BI32" s="72"/>
      <c r="BP32" s="72"/>
      <c r="BW32" s="72"/>
      <c r="CD32" s="72"/>
      <c r="CK32" s="72"/>
      <c r="CR32" s="72"/>
      <c r="CY32" s="72"/>
      <c r="DF32" s="72"/>
      <c r="DM32" s="72"/>
      <c r="DT32" s="72"/>
      <c r="EA32" s="72"/>
      <c r="EH32" s="72"/>
      <c r="EO32" s="72"/>
      <c r="EV32" s="72"/>
      <c r="FC32" s="72"/>
      <c r="FJ32" s="72"/>
      <c r="FQ32" s="72"/>
      <c r="FX32" s="72"/>
      <c r="GE32" s="72"/>
      <c r="GL32" s="72"/>
      <c r="GS32" s="72"/>
      <c r="GZ32" s="72"/>
      <c r="HG32" s="72"/>
      <c r="HN32" s="72"/>
      <c r="HU32" s="72"/>
      <c r="IB32" s="72"/>
      <c r="II32" s="72"/>
      <c r="IP32" s="72"/>
      <c r="IW32" s="72"/>
      <c r="JD32" s="72"/>
      <c r="JK32" s="72"/>
      <c r="JR32" s="72"/>
      <c r="JY32" s="72"/>
      <c r="KF32" s="72"/>
      <c r="KM32" s="72"/>
      <c r="KT32" s="72"/>
      <c r="LA32" s="72"/>
      <c r="LH32" s="72"/>
      <c r="LO32" s="72"/>
      <c r="LV32" s="72"/>
      <c r="MC32" s="72"/>
    </row>
    <row r="33" spans="1:341">
      <c r="A33" s="219" t="s">
        <v>399</v>
      </c>
      <c r="B33" s="194"/>
      <c r="C33" s="194"/>
      <c r="D33" s="194"/>
      <c r="E33" s="194"/>
      <c r="F33" s="194"/>
      <c r="G33" s="194"/>
      <c r="H33" s="194"/>
      <c r="I33" s="222"/>
      <c r="J33" s="194"/>
      <c r="K33" s="222"/>
      <c r="L33" s="223"/>
      <c r="M33" s="194"/>
      <c r="N33" s="222"/>
      <c r="S33" s="72"/>
      <c r="Z33" s="72"/>
      <c r="AG33" s="72"/>
      <c r="AN33" s="72"/>
      <c r="AU33" s="72"/>
      <c r="BB33" s="72"/>
      <c r="BI33" s="72"/>
      <c r="BP33" s="72"/>
      <c r="BW33" s="72"/>
      <c r="CD33" s="72"/>
      <c r="CK33" s="72"/>
      <c r="CR33" s="72"/>
      <c r="CY33" s="72"/>
      <c r="DF33" s="72"/>
      <c r="DM33" s="72"/>
      <c r="DT33" s="72"/>
      <c r="EA33" s="72"/>
      <c r="EH33" s="72"/>
      <c r="EO33" s="72"/>
      <c r="EV33" s="72"/>
      <c r="FC33" s="72"/>
      <c r="FJ33" s="72"/>
      <c r="FQ33" s="72"/>
      <c r="FX33" s="72"/>
      <c r="GE33" s="72"/>
      <c r="GL33" s="72"/>
      <c r="GS33" s="72"/>
      <c r="GZ33" s="72"/>
      <c r="HG33" s="72"/>
      <c r="HN33" s="72"/>
      <c r="HU33" s="72"/>
      <c r="IB33" s="72"/>
      <c r="II33" s="72"/>
      <c r="IP33" s="72"/>
      <c r="IW33" s="72"/>
      <c r="JD33" s="72"/>
      <c r="JK33" s="72"/>
      <c r="JR33" s="72"/>
      <c r="JY33" s="72"/>
      <c r="KF33" s="72"/>
      <c r="KM33" s="72"/>
      <c r="KT33" s="72"/>
      <c r="LA33" s="72"/>
      <c r="LH33" s="72"/>
      <c r="LO33" s="72"/>
      <c r="LV33" s="72"/>
      <c r="MC33" s="72"/>
    </row>
    <row r="34" spans="1:341">
      <c r="A34" s="226" t="s">
        <v>288</v>
      </c>
      <c r="B34" s="229" t="s">
        <v>67</v>
      </c>
      <c r="C34" s="230" t="s">
        <v>292</v>
      </c>
      <c r="D34" s="194"/>
      <c r="E34" s="230"/>
      <c r="F34" s="194"/>
      <c r="G34" s="194"/>
      <c r="H34" s="194"/>
      <c r="I34" s="222"/>
      <c r="J34" s="194"/>
      <c r="K34" s="222"/>
      <c r="L34" s="231"/>
      <c r="M34" s="194"/>
      <c r="N34" s="222"/>
      <c r="S34" s="67"/>
      <c r="Z34" s="67"/>
      <c r="AG34" s="67"/>
      <c r="AN34" s="67"/>
      <c r="AU34" s="67"/>
      <c r="BB34" s="67"/>
      <c r="BI34" s="67"/>
      <c r="BP34" s="67"/>
      <c r="BW34" s="67"/>
      <c r="CD34" s="67"/>
      <c r="CK34" s="67"/>
      <c r="CR34" s="67"/>
      <c r="CY34" s="67"/>
      <c r="DF34" s="67"/>
      <c r="DM34" s="67"/>
      <c r="DT34" s="67"/>
      <c r="EA34" s="67"/>
      <c r="EH34" s="67"/>
      <c r="EO34" s="67"/>
      <c r="EV34" s="67"/>
      <c r="FC34" s="67"/>
      <c r="FJ34" s="67"/>
      <c r="FQ34" s="67"/>
      <c r="FX34" s="67"/>
      <c r="GE34" s="67"/>
      <c r="GL34" s="67"/>
      <c r="GS34" s="67"/>
      <c r="GZ34" s="67"/>
      <c r="HG34" s="67"/>
      <c r="HN34" s="67"/>
      <c r="HU34" s="67"/>
      <c r="IB34" s="67"/>
      <c r="II34" s="67"/>
      <c r="IP34" s="67"/>
      <c r="IW34" s="67"/>
      <c r="JD34" s="67"/>
      <c r="JK34" s="67"/>
      <c r="JR34" s="67"/>
      <c r="JY34" s="67"/>
      <c r="KF34" s="67"/>
      <c r="KM34" s="67"/>
      <c r="KT34" s="67"/>
      <c r="LA34" s="67"/>
      <c r="LH34" s="67"/>
      <c r="LO34" s="67"/>
      <c r="LV34" s="67"/>
      <c r="MC34" s="67"/>
    </row>
    <row r="35" spans="1:341">
      <c r="A35" s="226"/>
      <c r="B35" s="229" t="s">
        <v>69</v>
      </c>
      <c r="C35" s="228" t="s">
        <v>293</v>
      </c>
      <c r="D35" s="194"/>
      <c r="E35" s="228"/>
      <c r="F35" s="194"/>
      <c r="G35" s="194"/>
      <c r="H35" s="194"/>
      <c r="I35" s="222"/>
      <c r="J35" s="194"/>
      <c r="K35" s="222"/>
      <c r="L35" s="231"/>
      <c r="M35" s="194"/>
      <c r="N35" s="222"/>
      <c r="S35" s="67"/>
      <c r="Z35" s="67"/>
      <c r="AG35" s="67"/>
      <c r="AN35" s="67"/>
      <c r="AU35" s="67"/>
      <c r="BB35" s="67"/>
      <c r="BI35" s="67"/>
      <c r="BP35" s="67"/>
      <c r="BW35" s="67"/>
      <c r="CD35" s="67"/>
      <c r="CK35" s="67"/>
      <c r="CR35" s="67"/>
      <c r="CY35" s="67"/>
      <c r="DF35" s="67"/>
      <c r="DM35" s="67"/>
      <c r="DT35" s="67"/>
      <c r="EA35" s="67"/>
      <c r="EH35" s="67"/>
      <c r="EO35" s="67"/>
      <c r="EV35" s="67"/>
      <c r="FC35" s="67"/>
      <c r="FJ35" s="67"/>
      <c r="FQ35" s="67"/>
      <c r="FX35" s="67"/>
      <c r="GE35" s="67"/>
      <c r="GL35" s="67"/>
      <c r="GS35" s="67"/>
      <c r="GZ35" s="67"/>
      <c r="HG35" s="67"/>
      <c r="HN35" s="67"/>
      <c r="HU35" s="67"/>
      <c r="IB35" s="67"/>
      <c r="II35" s="67"/>
      <c r="IP35" s="67"/>
      <c r="IW35" s="67"/>
      <c r="JD35" s="67"/>
      <c r="JK35" s="67"/>
      <c r="JR35" s="67"/>
      <c r="JY35" s="67"/>
      <c r="KF35" s="67"/>
      <c r="KM35" s="67"/>
      <c r="KT35" s="67"/>
      <c r="LA35" s="67"/>
      <c r="LH35" s="67"/>
      <c r="LO35" s="67"/>
      <c r="LV35" s="67"/>
      <c r="MC35" s="67"/>
    </row>
    <row r="36" spans="1:341">
      <c r="A36" s="226" t="s">
        <v>281</v>
      </c>
      <c r="B36" s="229" t="s">
        <v>67</v>
      </c>
      <c r="C36" s="230" t="s">
        <v>291</v>
      </c>
      <c r="D36" s="194"/>
      <c r="E36" s="230"/>
      <c r="F36" s="194"/>
      <c r="G36" s="194"/>
      <c r="H36" s="194"/>
      <c r="I36" s="222"/>
      <c r="J36" s="194"/>
      <c r="K36" s="222"/>
      <c r="L36" s="231"/>
      <c r="M36" s="194"/>
      <c r="N36" s="222"/>
      <c r="S36" s="67"/>
      <c r="Z36" s="67"/>
      <c r="AG36" s="67"/>
      <c r="AN36" s="67"/>
      <c r="AU36" s="67"/>
      <c r="BB36" s="67"/>
      <c r="BI36" s="67"/>
      <c r="BP36" s="67"/>
      <c r="BW36" s="67"/>
      <c r="CD36" s="67"/>
      <c r="CK36" s="67"/>
      <c r="CR36" s="67"/>
      <c r="CY36" s="67"/>
      <c r="DF36" s="67"/>
      <c r="DM36" s="67"/>
      <c r="DT36" s="67"/>
      <c r="EA36" s="67"/>
      <c r="EH36" s="67"/>
      <c r="EO36" s="67"/>
      <c r="EV36" s="67"/>
      <c r="FC36" s="67"/>
      <c r="FJ36" s="67"/>
      <c r="FQ36" s="67"/>
      <c r="FX36" s="67"/>
      <c r="GE36" s="67"/>
      <c r="GL36" s="67"/>
      <c r="GS36" s="67"/>
      <c r="GZ36" s="67"/>
      <c r="HG36" s="67"/>
      <c r="HN36" s="67"/>
      <c r="HU36" s="67"/>
      <c r="IB36" s="67"/>
      <c r="II36" s="67"/>
      <c r="IP36" s="67"/>
      <c r="IW36" s="67"/>
      <c r="JD36" s="67"/>
      <c r="JK36" s="67"/>
      <c r="JR36" s="67"/>
      <c r="JY36" s="67"/>
      <c r="KF36" s="67"/>
      <c r="KM36" s="67"/>
      <c r="KT36" s="67"/>
      <c r="LA36" s="67"/>
      <c r="LH36" s="67"/>
      <c r="LO36" s="67"/>
      <c r="LV36" s="67"/>
      <c r="MC36" s="67"/>
    </row>
    <row r="37" spans="1:341">
      <c r="A37" s="226"/>
      <c r="B37" s="229" t="s">
        <v>69</v>
      </c>
      <c r="C37" s="228" t="s">
        <v>290</v>
      </c>
      <c r="D37" s="194"/>
      <c r="E37" s="228"/>
      <c r="F37" s="194"/>
      <c r="G37" s="194"/>
      <c r="H37" s="194"/>
      <c r="I37" s="222"/>
      <c r="J37" s="194"/>
      <c r="K37" s="222"/>
      <c r="L37" s="231"/>
      <c r="M37" s="194"/>
      <c r="N37" s="222"/>
      <c r="S37" s="67"/>
      <c r="Z37" s="67"/>
      <c r="AG37" s="67"/>
      <c r="AN37" s="67"/>
      <c r="AU37" s="67"/>
      <c r="BB37" s="67"/>
      <c r="BI37" s="67"/>
      <c r="BP37" s="67"/>
      <c r="BW37" s="67"/>
      <c r="CD37" s="67"/>
      <c r="CK37" s="67"/>
      <c r="CR37" s="67"/>
      <c r="CY37" s="67"/>
      <c r="DF37" s="67"/>
      <c r="DM37" s="67"/>
      <c r="DT37" s="67"/>
      <c r="EA37" s="67"/>
      <c r="EH37" s="67"/>
      <c r="EO37" s="67"/>
      <c r="EV37" s="67"/>
      <c r="FC37" s="67"/>
      <c r="FJ37" s="67"/>
      <c r="FQ37" s="67"/>
      <c r="FX37" s="67"/>
      <c r="GE37" s="67"/>
      <c r="GL37" s="67"/>
      <c r="GS37" s="67"/>
      <c r="GZ37" s="67"/>
      <c r="HG37" s="67"/>
      <c r="HN37" s="67"/>
      <c r="HU37" s="67"/>
      <c r="IB37" s="67"/>
      <c r="II37" s="67"/>
      <c r="IP37" s="67"/>
      <c r="IW37" s="67"/>
      <c r="JD37" s="67"/>
      <c r="JK37" s="67"/>
      <c r="JR37" s="67"/>
      <c r="JY37" s="67"/>
      <c r="KF37" s="67"/>
      <c r="KM37" s="67"/>
      <c r="KT37" s="67"/>
      <c r="LA37" s="67"/>
      <c r="LH37" s="67"/>
      <c r="LO37" s="67"/>
      <c r="LV37" s="67"/>
      <c r="MC37" s="67"/>
    </row>
    <row r="38" spans="1:341">
      <c r="A38" s="226" t="s">
        <v>278</v>
      </c>
      <c r="B38" s="229" t="s">
        <v>67</v>
      </c>
      <c r="C38" s="230" t="s">
        <v>285</v>
      </c>
      <c r="D38" s="194"/>
      <c r="E38" s="230"/>
      <c r="F38" s="194"/>
      <c r="G38" s="194"/>
      <c r="H38" s="194"/>
      <c r="I38" s="222"/>
      <c r="J38" s="194"/>
      <c r="K38" s="222"/>
      <c r="L38" s="231"/>
      <c r="M38" s="194"/>
      <c r="N38" s="222"/>
      <c r="S38" s="67"/>
      <c r="Z38" s="67"/>
      <c r="AG38" s="67"/>
      <c r="AN38" s="67"/>
      <c r="AU38" s="67"/>
      <c r="BB38" s="67"/>
      <c r="BI38" s="67"/>
      <c r="BP38" s="67"/>
      <c r="BW38" s="67"/>
      <c r="CD38" s="67"/>
      <c r="CK38" s="67"/>
      <c r="CR38" s="67"/>
      <c r="CY38" s="67"/>
      <c r="DF38" s="67"/>
      <c r="DM38" s="67"/>
      <c r="DT38" s="67"/>
      <c r="EA38" s="67"/>
      <c r="EH38" s="67"/>
      <c r="EO38" s="67"/>
      <c r="EV38" s="67"/>
      <c r="FC38" s="67"/>
      <c r="FJ38" s="67"/>
      <c r="FQ38" s="67"/>
      <c r="FX38" s="67"/>
      <c r="GE38" s="67"/>
      <c r="GL38" s="67"/>
      <c r="GS38" s="67"/>
      <c r="GZ38" s="67"/>
      <c r="HG38" s="67"/>
      <c r="HN38" s="67"/>
      <c r="HU38" s="67"/>
      <c r="IB38" s="67"/>
      <c r="II38" s="67"/>
      <c r="IP38" s="67"/>
      <c r="IW38" s="67"/>
      <c r="JD38" s="67"/>
      <c r="JK38" s="67"/>
      <c r="JR38" s="67"/>
      <c r="JY38" s="67"/>
      <c r="KF38" s="67"/>
      <c r="KM38" s="67"/>
      <c r="KT38" s="67"/>
      <c r="LA38" s="67"/>
      <c r="LH38" s="67"/>
      <c r="LO38" s="67"/>
      <c r="LV38" s="67"/>
      <c r="MC38" s="67"/>
    </row>
    <row r="39" spans="1:341">
      <c r="A39" s="226"/>
      <c r="B39" s="229" t="s">
        <v>69</v>
      </c>
      <c r="C39" s="228" t="s">
        <v>284</v>
      </c>
      <c r="D39" s="194"/>
      <c r="E39" s="228"/>
      <c r="F39" s="194"/>
      <c r="G39" s="194"/>
      <c r="H39" s="194"/>
      <c r="I39" s="222"/>
      <c r="J39" s="194"/>
      <c r="K39" s="222"/>
      <c r="L39" s="231"/>
      <c r="M39" s="194"/>
      <c r="N39" s="222"/>
      <c r="S39" s="67"/>
      <c r="Z39" s="67"/>
      <c r="AG39" s="67"/>
      <c r="AN39" s="67"/>
      <c r="AU39" s="67"/>
      <c r="BB39" s="67"/>
      <c r="BI39" s="67"/>
      <c r="BP39" s="67"/>
      <c r="BW39" s="67"/>
      <c r="CD39" s="67"/>
      <c r="CK39" s="67"/>
      <c r="CR39" s="67"/>
      <c r="CY39" s="67"/>
      <c r="DF39" s="67"/>
      <c r="DM39" s="67"/>
      <c r="DT39" s="67"/>
      <c r="EA39" s="67"/>
      <c r="EH39" s="67"/>
      <c r="EO39" s="67"/>
      <c r="EV39" s="67"/>
      <c r="FC39" s="67"/>
      <c r="FJ39" s="67"/>
      <c r="FQ39" s="67"/>
      <c r="FX39" s="67"/>
      <c r="GE39" s="67"/>
      <c r="GL39" s="67"/>
      <c r="GS39" s="67"/>
      <c r="GZ39" s="67"/>
      <c r="HG39" s="67"/>
      <c r="HN39" s="67"/>
      <c r="HU39" s="67"/>
      <c r="IB39" s="67"/>
      <c r="II39" s="67"/>
      <c r="IP39" s="67"/>
      <c r="IW39" s="67"/>
      <c r="JD39" s="67"/>
      <c r="JK39" s="67"/>
      <c r="JR39" s="67"/>
      <c r="JY39" s="67"/>
      <c r="KF39" s="67"/>
      <c r="KM39" s="67"/>
      <c r="KT39" s="67"/>
      <c r="LA39" s="67"/>
      <c r="LH39" s="67"/>
      <c r="LO39" s="67"/>
      <c r="LV39" s="67"/>
      <c r="MC39" s="67"/>
    </row>
    <row r="40" spans="1:341">
      <c r="A40" s="226" t="s">
        <v>277</v>
      </c>
      <c r="B40" s="229" t="s">
        <v>67</v>
      </c>
      <c r="C40" s="230" t="s">
        <v>282</v>
      </c>
      <c r="D40" s="194"/>
      <c r="E40" s="230"/>
      <c r="F40" s="194"/>
      <c r="G40" s="194"/>
      <c r="H40" s="194"/>
      <c r="I40" s="222"/>
      <c r="J40" s="194"/>
      <c r="K40" s="222"/>
      <c r="L40" s="231"/>
      <c r="M40" s="194"/>
      <c r="N40" s="222"/>
      <c r="S40" s="67"/>
      <c r="Z40" s="67"/>
      <c r="AG40" s="67"/>
      <c r="AN40" s="67"/>
      <c r="AU40" s="67"/>
      <c r="BB40" s="67"/>
      <c r="BI40" s="67"/>
      <c r="BP40" s="67"/>
      <c r="BW40" s="67"/>
      <c r="CD40" s="67"/>
      <c r="CK40" s="67"/>
      <c r="CR40" s="67"/>
      <c r="CY40" s="67"/>
      <c r="DF40" s="67"/>
      <c r="DM40" s="67"/>
      <c r="DT40" s="67"/>
      <c r="EA40" s="67"/>
      <c r="EH40" s="67"/>
      <c r="EO40" s="67"/>
      <c r="EV40" s="67"/>
      <c r="FC40" s="67"/>
      <c r="FJ40" s="67"/>
      <c r="FQ40" s="67"/>
      <c r="FX40" s="67"/>
      <c r="GE40" s="67"/>
      <c r="GL40" s="67"/>
      <c r="GS40" s="67"/>
      <c r="GZ40" s="67"/>
      <c r="HG40" s="67"/>
      <c r="HN40" s="67"/>
      <c r="HU40" s="67"/>
      <c r="IB40" s="67"/>
      <c r="II40" s="67"/>
      <c r="IP40" s="67"/>
      <c r="IW40" s="67"/>
      <c r="JD40" s="67"/>
      <c r="JK40" s="67"/>
      <c r="JR40" s="67"/>
      <c r="JY40" s="67"/>
      <c r="KF40" s="67"/>
      <c r="KM40" s="67"/>
      <c r="KT40" s="67"/>
      <c r="LA40" s="67"/>
      <c r="LH40" s="67"/>
      <c r="LO40" s="67"/>
      <c r="LV40" s="67"/>
      <c r="MC40" s="67"/>
    </row>
    <row r="41" spans="1:341">
      <c r="A41" s="226"/>
      <c r="B41" s="229" t="s">
        <v>69</v>
      </c>
      <c r="C41" s="228" t="s">
        <v>283</v>
      </c>
      <c r="D41" s="194"/>
      <c r="E41" s="228"/>
      <c r="F41" s="194"/>
      <c r="G41" s="194"/>
      <c r="H41" s="194"/>
      <c r="I41" s="222"/>
      <c r="J41" s="194"/>
      <c r="K41" s="222"/>
      <c r="L41" s="231"/>
      <c r="M41" s="194"/>
      <c r="N41" s="222"/>
      <c r="S41" s="67"/>
      <c r="Z41" s="67"/>
      <c r="AG41" s="67"/>
      <c r="AN41" s="67"/>
      <c r="AU41" s="67"/>
      <c r="BB41" s="67"/>
      <c r="BI41" s="67"/>
      <c r="BP41" s="67"/>
      <c r="BW41" s="67"/>
      <c r="CD41" s="67"/>
      <c r="CK41" s="67"/>
      <c r="CR41" s="67"/>
      <c r="CY41" s="67"/>
      <c r="DF41" s="67"/>
      <c r="DM41" s="67"/>
      <c r="DT41" s="67"/>
      <c r="EA41" s="67"/>
      <c r="EH41" s="67"/>
      <c r="EO41" s="67"/>
      <c r="EV41" s="67"/>
      <c r="FC41" s="67"/>
      <c r="FJ41" s="67"/>
      <c r="FQ41" s="67"/>
      <c r="FX41" s="67"/>
      <c r="GE41" s="67"/>
      <c r="GL41" s="67"/>
      <c r="GS41" s="67"/>
      <c r="GZ41" s="67"/>
      <c r="HG41" s="67"/>
      <c r="HN41" s="67"/>
      <c r="HU41" s="67"/>
      <c r="IB41" s="67"/>
      <c r="II41" s="67"/>
      <c r="IP41" s="67"/>
      <c r="IW41" s="67"/>
      <c r="JD41" s="67"/>
      <c r="JK41" s="67"/>
      <c r="JR41" s="67"/>
      <c r="JY41" s="67"/>
      <c r="KF41" s="67"/>
      <c r="KM41" s="67"/>
      <c r="KT41" s="67"/>
      <c r="LA41" s="67"/>
      <c r="LH41" s="67"/>
      <c r="LO41" s="67"/>
      <c r="LV41" s="67"/>
      <c r="MC41" s="67"/>
    </row>
    <row r="42" spans="1:341">
      <c r="A42" s="226" t="s">
        <v>275</v>
      </c>
      <c r="B42" s="229" t="s">
        <v>67</v>
      </c>
      <c r="C42" s="230" t="s">
        <v>279</v>
      </c>
      <c r="D42" s="194"/>
      <c r="E42" s="230"/>
      <c r="F42" s="194"/>
      <c r="G42" s="194"/>
      <c r="H42" s="194"/>
      <c r="I42" s="222"/>
      <c r="J42" s="194"/>
      <c r="K42" s="222"/>
      <c r="L42" s="231"/>
      <c r="M42" s="194"/>
      <c r="N42" s="222"/>
      <c r="S42" s="67"/>
      <c r="Z42" s="67"/>
      <c r="AG42" s="67"/>
      <c r="AN42" s="67"/>
      <c r="AU42" s="67"/>
      <c r="BB42" s="67"/>
      <c r="BI42" s="67"/>
      <c r="BP42" s="67"/>
      <c r="BW42" s="67"/>
      <c r="CD42" s="67"/>
      <c r="CK42" s="67"/>
      <c r="CR42" s="67"/>
      <c r="CY42" s="67"/>
      <c r="DF42" s="67"/>
      <c r="DM42" s="67"/>
      <c r="DT42" s="67"/>
      <c r="EA42" s="67"/>
      <c r="EH42" s="67"/>
      <c r="EO42" s="67"/>
      <c r="EV42" s="67"/>
      <c r="FC42" s="67"/>
      <c r="FJ42" s="67"/>
      <c r="FQ42" s="67"/>
      <c r="FX42" s="67"/>
      <c r="GE42" s="67"/>
      <c r="GL42" s="67"/>
      <c r="GS42" s="67"/>
      <c r="GZ42" s="67"/>
      <c r="HG42" s="67"/>
      <c r="HN42" s="67"/>
      <c r="HU42" s="67"/>
      <c r="IB42" s="67"/>
      <c r="II42" s="67"/>
      <c r="IP42" s="67"/>
      <c r="IW42" s="67"/>
      <c r="JD42" s="67"/>
      <c r="JK42" s="67"/>
      <c r="JR42" s="67"/>
      <c r="JY42" s="67"/>
      <c r="KF42" s="67"/>
      <c r="KM42" s="67"/>
      <c r="KT42" s="67"/>
      <c r="LA42" s="67"/>
      <c r="LH42" s="67"/>
      <c r="LO42" s="67"/>
      <c r="LV42" s="67"/>
      <c r="MC42" s="67"/>
    </row>
    <row r="43" spans="1:341">
      <c r="A43" s="226"/>
      <c r="B43" s="229" t="s">
        <v>69</v>
      </c>
      <c r="C43" s="228" t="s">
        <v>280</v>
      </c>
      <c r="D43" s="194"/>
      <c r="E43" s="228"/>
      <c r="F43" s="194"/>
      <c r="G43" s="194"/>
      <c r="H43" s="194"/>
      <c r="I43" s="222"/>
      <c r="J43" s="194"/>
      <c r="K43" s="222"/>
      <c r="L43" s="231"/>
      <c r="M43" s="194"/>
      <c r="N43" s="222"/>
      <c r="S43" s="67"/>
      <c r="Z43" s="67"/>
      <c r="AG43" s="67"/>
      <c r="AN43" s="67"/>
      <c r="AU43" s="67"/>
      <c r="BB43" s="67"/>
      <c r="BI43" s="67"/>
      <c r="BP43" s="67"/>
      <c r="BW43" s="67"/>
      <c r="CD43" s="67"/>
      <c r="CK43" s="67"/>
      <c r="CR43" s="67"/>
      <c r="CY43" s="67"/>
      <c r="DF43" s="67"/>
      <c r="DM43" s="67"/>
      <c r="DT43" s="67"/>
      <c r="EA43" s="67"/>
      <c r="EH43" s="67"/>
      <c r="EO43" s="67"/>
      <c r="EV43" s="67"/>
      <c r="FC43" s="67"/>
      <c r="FJ43" s="67"/>
      <c r="FQ43" s="67"/>
      <c r="FX43" s="67"/>
      <c r="GE43" s="67"/>
      <c r="GL43" s="67"/>
      <c r="GS43" s="67"/>
      <c r="GZ43" s="67"/>
      <c r="HG43" s="67"/>
      <c r="HN43" s="67"/>
      <c r="HU43" s="67"/>
      <c r="IB43" s="67"/>
      <c r="II43" s="67"/>
      <c r="IP43" s="67"/>
      <c r="IW43" s="67"/>
      <c r="JD43" s="67"/>
      <c r="JK43" s="67"/>
      <c r="JR43" s="67"/>
      <c r="JY43" s="67"/>
      <c r="KF43" s="67"/>
      <c r="KM43" s="67"/>
      <c r="KT43" s="67"/>
      <c r="LA43" s="67"/>
      <c r="LH43" s="67"/>
      <c r="LO43" s="67"/>
      <c r="LV43" s="67"/>
      <c r="MC43" s="67"/>
    </row>
    <row r="44" spans="1:341">
      <c r="A44" s="226" t="s">
        <v>269</v>
      </c>
      <c r="B44" s="229" t="s">
        <v>67</v>
      </c>
      <c r="C44" s="230" t="s">
        <v>276</v>
      </c>
      <c r="D44" s="194"/>
      <c r="E44" s="230"/>
      <c r="F44" s="194"/>
      <c r="G44" s="194"/>
      <c r="H44" s="194"/>
      <c r="I44" s="222"/>
      <c r="J44" s="194"/>
      <c r="K44" s="222"/>
      <c r="L44" s="231"/>
      <c r="M44" s="194"/>
      <c r="N44" s="222"/>
      <c r="S44" s="67"/>
      <c r="Z44" s="67"/>
      <c r="AG44" s="67"/>
      <c r="AN44" s="67"/>
      <c r="AU44" s="67"/>
      <c r="BB44" s="67"/>
      <c r="BI44" s="67"/>
      <c r="BP44" s="67"/>
      <c r="BW44" s="67"/>
      <c r="CD44" s="67"/>
      <c r="CK44" s="67"/>
      <c r="CR44" s="67"/>
      <c r="CY44" s="67"/>
      <c r="DF44" s="67"/>
      <c r="DM44" s="67"/>
      <c r="DT44" s="67"/>
      <c r="EA44" s="67"/>
      <c r="EH44" s="67"/>
      <c r="EO44" s="67"/>
      <c r="EV44" s="67"/>
      <c r="FC44" s="67"/>
      <c r="FJ44" s="67"/>
      <c r="FQ44" s="67"/>
      <c r="FX44" s="67"/>
      <c r="GE44" s="67"/>
      <c r="GL44" s="67"/>
      <c r="GS44" s="67"/>
      <c r="GZ44" s="67"/>
      <c r="HG44" s="67"/>
      <c r="HN44" s="67"/>
      <c r="HU44" s="67"/>
      <c r="IB44" s="67"/>
      <c r="II44" s="67"/>
      <c r="IP44" s="67"/>
      <c r="IW44" s="67"/>
      <c r="JD44" s="67"/>
      <c r="JK44" s="67"/>
      <c r="JR44" s="67"/>
      <c r="JY44" s="67"/>
      <c r="KF44" s="67"/>
      <c r="KM44" s="67"/>
      <c r="KT44" s="67"/>
      <c r="LA44" s="67"/>
      <c r="LH44" s="67"/>
      <c r="LO44" s="67"/>
      <c r="LV44" s="67"/>
      <c r="MC44" s="67"/>
    </row>
    <row r="45" spans="1:341">
      <c r="A45" s="226"/>
      <c r="B45" s="229" t="s">
        <v>69</v>
      </c>
      <c r="C45" s="228" t="s">
        <v>274</v>
      </c>
      <c r="D45" s="194"/>
      <c r="E45" s="228"/>
      <c r="F45" s="194"/>
      <c r="G45" s="194"/>
      <c r="H45" s="194"/>
      <c r="I45" s="222"/>
      <c r="J45" s="194"/>
      <c r="K45" s="222"/>
      <c r="L45" s="231"/>
      <c r="M45" s="194"/>
      <c r="N45" s="222"/>
      <c r="S45" s="67"/>
      <c r="Z45" s="67"/>
      <c r="AG45" s="67"/>
      <c r="AN45" s="67"/>
      <c r="AU45" s="67"/>
      <c r="BB45" s="67"/>
      <c r="BI45" s="67"/>
      <c r="BP45" s="67"/>
      <c r="BW45" s="67"/>
      <c r="CD45" s="67"/>
      <c r="CK45" s="67"/>
      <c r="CR45" s="67"/>
      <c r="CY45" s="67"/>
      <c r="DF45" s="67"/>
      <c r="DM45" s="67"/>
      <c r="DT45" s="67"/>
      <c r="EA45" s="67"/>
      <c r="EH45" s="67"/>
      <c r="EO45" s="67"/>
      <c r="EV45" s="67"/>
      <c r="FC45" s="67"/>
      <c r="FJ45" s="67"/>
      <c r="FQ45" s="67"/>
      <c r="FX45" s="67"/>
      <c r="GE45" s="67"/>
      <c r="GL45" s="67"/>
      <c r="GS45" s="67"/>
      <c r="GZ45" s="67"/>
      <c r="HG45" s="67"/>
      <c r="HN45" s="67"/>
      <c r="HU45" s="67"/>
      <c r="IB45" s="67"/>
      <c r="II45" s="67"/>
      <c r="IP45" s="67"/>
      <c r="IW45" s="67"/>
      <c r="JD45" s="67"/>
      <c r="JK45" s="67"/>
      <c r="JR45" s="67"/>
      <c r="JY45" s="67"/>
      <c r="KF45" s="67"/>
      <c r="KM45" s="67"/>
      <c r="KT45" s="67"/>
      <c r="LA45" s="67"/>
      <c r="LH45" s="67"/>
      <c r="LO45" s="67"/>
      <c r="LV45" s="67"/>
      <c r="MC45" s="67"/>
    </row>
    <row r="46" spans="1:341">
      <c r="A46" s="226" t="s">
        <v>266</v>
      </c>
      <c r="B46" s="229" t="s">
        <v>67</v>
      </c>
      <c r="C46" s="230" t="s">
        <v>273</v>
      </c>
      <c r="D46" s="194"/>
      <c r="E46" s="230"/>
      <c r="F46" s="194"/>
      <c r="G46" s="194"/>
      <c r="H46" s="194"/>
      <c r="I46" s="222"/>
      <c r="J46" s="194"/>
      <c r="K46" s="222"/>
      <c r="L46" s="231"/>
      <c r="M46" s="194"/>
      <c r="N46" s="222"/>
      <c r="S46" s="67"/>
      <c r="Z46" s="67"/>
      <c r="AG46" s="67"/>
      <c r="AN46" s="67"/>
      <c r="AU46" s="67"/>
      <c r="BB46" s="67"/>
      <c r="BI46" s="67"/>
      <c r="BP46" s="67"/>
      <c r="BW46" s="67"/>
      <c r="CD46" s="67"/>
      <c r="CK46" s="67"/>
      <c r="CR46" s="67"/>
      <c r="CY46" s="67"/>
      <c r="DF46" s="67"/>
      <c r="DM46" s="67"/>
      <c r="DT46" s="67"/>
      <c r="EA46" s="67"/>
      <c r="EH46" s="67"/>
      <c r="EO46" s="67"/>
      <c r="EV46" s="67"/>
      <c r="FC46" s="67"/>
      <c r="FJ46" s="67"/>
      <c r="FQ46" s="67"/>
      <c r="FX46" s="67"/>
      <c r="GE46" s="67"/>
      <c r="GL46" s="67"/>
      <c r="GS46" s="67"/>
      <c r="GZ46" s="67"/>
      <c r="HG46" s="67"/>
      <c r="HN46" s="67"/>
      <c r="HU46" s="67"/>
      <c r="IB46" s="67"/>
      <c r="II46" s="67"/>
      <c r="IP46" s="67"/>
      <c r="IW46" s="67"/>
      <c r="JD46" s="67"/>
      <c r="JK46" s="67"/>
      <c r="JR46" s="67"/>
      <c r="JY46" s="67"/>
      <c r="KF46" s="67"/>
      <c r="KM46" s="67"/>
      <c r="KT46" s="67"/>
      <c r="LA46" s="67"/>
      <c r="LH46" s="67"/>
      <c r="LO46" s="67"/>
      <c r="LV46" s="67"/>
      <c r="MC46" s="67"/>
    </row>
    <row r="47" spans="1:341">
      <c r="A47" s="226"/>
      <c r="B47" s="229" t="s">
        <v>69</v>
      </c>
      <c r="C47" s="228" t="s">
        <v>270</v>
      </c>
      <c r="D47" s="194"/>
      <c r="E47" s="228"/>
      <c r="F47" s="194"/>
      <c r="G47" s="194"/>
      <c r="H47" s="194"/>
      <c r="I47" s="222"/>
      <c r="J47" s="194"/>
      <c r="K47" s="222"/>
      <c r="L47" s="231"/>
      <c r="M47" s="194"/>
      <c r="N47" s="222"/>
      <c r="S47" s="67"/>
      <c r="Z47" s="67"/>
      <c r="AG47" s="67"/>
      <c r="AN47" s="67"/>
      <c r="AU47" s="67"/>
      <c r="BB47" s="67"/>
      <c r="BI47" s="67"/>
      <c r="BP47" s="67"/>
      <c r="BW47" s="67"/>
      <c r="CD47" s="67"/>
      <c r="CK47" s="67"/>
      <c r="CR47" s="67"/>
      <c r="CY47" s="67"/>
      <c r="DF47" s="67"/>
      <c r="DM47" s="67"/>
      <c r="DT47" s="67"/>
      <c r="EA47" s="67"/>
      <c r="EH47" s="67"/>
      <c r="EO47" s="67"/>
      <c r="EV47" s="67"/>
      <c r="FC47" s="67"/>
      <c r="FJ47" s="67"/>
      <c r="FQ47" s="67"/>
      <c r="FX47" s="67"/>
      <c r="GE47" s="67"/>
      <c r="GL47" s="67"/>
      <c r="GS47" s="67"/>
      <c r="GZ47" s="67"/>
      <c r="HG47" s="67"/>
      <c r="HN47" s="67"/>
      <c r="HU47" s="67"/>
      <c r="IB47" s="67"/>
      <c r="II47" s="67"/>
      <c r="IP47" s="67"/>
      <c r="IW47" s="67"/>
      <c r="JD47" s="67"/>
      <c r="JK47" s="67"/>
      <c r="JR47" s="67"/>
      <c r="JY47" s="67"/>
      <c r="KF47" s="67"/>
      <c r="KM47" s="67"/>
      <c r="KT47" s="67"/>
      <c r="LA47" s="67"/>
      <c r="LH47" s="67"/>
      <c r="LO47" s="67"/>
      <c r="LV47" s="67"/>
      <c r="MC47" s="67"/>
    </row>
    <row r="48" spans="1:341">
      <c r="A48" s="226" t="s">
        <v>265</v>
      </c>
      <c r="B48" s="229" t="s">
        <v>67</v>
      </c>
      <c r="C48" s="230" t="s">
        <v>268</v>
      </c>
      <c r="D48" s="194"/>
      <c r="E48" s="230"/>
      <c r="F48" s="194"/>
      <c r="G48" s="194"/>
      <c r="H48" s="194"/>
      <c r="I48" s="222"/>
      <c r="J48" s="194"/>
      <c r="K48" s="222"/>
      <c r="L48" s="231"/>
      <c r="M48" s="194"/>
      <c r="N48" s="222"/>
      <c r="S48" s="67"/>
      <c r="Z48" s="67"/>
      <c r="AG48" s="67"/>
      <c r="AN48" s="67"/>
      <c r="AU48" s="67"/>
      <c r="BB48" s="67"/>
      <c r="BI48" s="67"/>
      <c r="BP48" s="67"/>
      <c r="BW48" s="67"/>
      <c r="CD48" s="67"/>
      <c r="CK48" s="67"/>
      <c r="CR48" s="67"/>
      <c r="CY48" s="67"/>
      <c r="DF48" s="67"/>
      <c r="DM48" s="67"/>
      <c r="DT48" s="67"/>
      <c r="EA48" s="67"/>
      <c r="EH48" s="67"/>
      <c r="EO48" s="67"/>
      <c r="EV48" s="67"/>
      <c r="FC48" s="67"/>
      <c r="FJ48" s="67"/>
      <c r="FQ48" s="67"/>
      <c r="FX48" s="67"/>
      <c r="GE48" s="67"/>
      <c r="GL48" s="67"/>
      <c r="GS48" s="67"/>
      <c r="GZ48" s="67"/>
      <c r="HG48" s="67"/>
      <c r="HN48" s="67"/>
      <c r="HU48" s="67"/>
      <c r="IB48" s="67"/>
      <c r="II48" s="67"/>
      <c r="IP48" s="67"/>
      <c r="IW48" s="67"/>
      <c r="JD48" s="67"/>
      <c r="JK48" s="67"/>
      <c r="JR48" s="67"/>
      <c r="JY48" s="67"/>
      <c r="KF48" s="67"/>
      <c r="KM48" s="67"/>
      <c r="KT48" s="67"/>
      <c r="LA48" s="67"/>
      <c r="LH48" s="67"/>
      <c r="LO48" s="67"/>
      <c r="LV48" s="67"/>
      <c r="MC48" s="67"/>
    </row>
    <row r="49" spans="1:341">
      <c r="A49" s="226"/>
      <c r="B49" s="229" t="s">
        <v>69</v>
      </c>
      <c r="C49" s="228" t="s">
        <v>267</v>
      </c>
      <c r="D49" s="194"/>
      <c r="E49" s="228"/>
      <c r="F49" s="194"/>
      <c r="G49" s="194"/>
      <c r="H49" s="194"/>
      <c r="I49" s="222"/>
      <c r="J49" s="194"/>
      <c r="K49" s="222"/>
      <c r="L49" s="231"/>
      <c r="M49" s="194"/>
      <c r="N49" s="222"/>
      <c r="S49" s="67"/>
      <c r="Z49" s="67"/>
      <c r="AG49" s="67"/>
      <c r="AN49" s="67"/>
      <c r="AU49" s="67"/>
      <c r="BB49" s="67"/>
      <c r="BI49" s="67"/>
      <c r="BP49" s="67"/>
      <c r="BW49" s="67"/>
      <c r="CD49" s="67"/>
      <c r="CK49" s="67"/>
      <c r="CR49" s="67"/>
      <c r="CY49" s="67"/>
      <c r="DF49" s="67"/>
      <c r="DM49" s="67"/>
      <c r="DT49" s="67"/>
      <c r="EA49" s="67"/>
      <c r="EH49" s="67"/>
      <c r="EO49" s="67"/>
      <c r="EV49" s="67"/>
      <c r="FC49" s="67"/>
      <c r="FJ49" s="67"/>
      <c r="FQ49" s="67"/>
      <c r="FX49" s="67"/>
      <c r="GE49" s="67"/>
      <c r="GL49" s="67"/>
      <c r="GS49" s="67"/>
      <c r="GZ49" s="67"/>
      <c r="HG49" s="67"/>
      <c r="HN49" s="67"/>
      <c r="HU49" s="67"/>
      <c r="IB49" s="67"/>
      <c r="II49" s="67"/>
      <c r="IP49" s="67"/>
      <c r="IW49" s="67"/>
      <c r="JD49" s="67"/>
      <c r="JK49" s="67"/>
      <c r="JR49" s="67"/>
      <c r="JY49" s="67"/>
      <c r="KF49" s="67"/>
      <c r="KM49" s="67"/>
      <c r="KT49" s="67"/>
      <c r="LA49" s="67"/>
      <c r="LH49" s="67"/>
      <c r="LO49" s="67"/>
      <c r="LV49" s="67"/>
      <c r="MC49" s="67"/>
    </row>
    <row r="50" spans="1:341">
      <c r="A50" s="226" t="s">
        <v>260</v>
      </c>
      <c r="B50" s="229" t="s">
        <v>67</v>
      </c>
      <c r="C50" s="230" t="s">
        <v>263</v>
      </c>
      <c r="D50" s="194"/>
      <c r="E50" s="230"/>
      <c r="F50" s="194"/>
      <c r="G50" s="194"/>
      <c r="H50" s="194"/>
      <c r="I50" s="222"/>
      <c r="J50" s="194"/>
      <c r="K50" s="222"/>
      <c r="L50" s="231"/>
      <c r="M50" s="194"/>
      <c r="N50" s="222"/>
      <c r="S50" s="67"/>
      <c r="Z50" s="67"/>
      <c r="AG50" s="67"/>
      <c r="AN50" s="67"/>
      <c r="AU50" s="67"/>
      <c r="BB50" s="67"/>
      <c r="BI50" s="67"/>
      <c r="BP50" s="67"/>
      <c r="BW50" s="67"/>
      <c r="CD50" s="67"/>
      <c r="CK50" s="67"/>
      <c r="CR50" s="67"/>
      <c r="CY50" s="67"/>
      <c r="DF50" s="67"/>
      <c r="DM50" s="67"/>
      <c r="DT50" s="67"/>
      <c r="EA50" s="67"/>
      <c r="EH50" s="67"/>
      <c r="EO50" s="67"/>
      <c r="EV50" s="67"/>
      <c r="FC50" s="67"/>
      <c r="FJ50" s="67"/>
      <c r="FQ50" s="67"/>
      <c r="FX50" s="67"/>
      <c r="GE50" s="67"/>
      <c r="GL50" s="67"/>
      <c r="GS50" s="67"/>
      <c r="GZ50" s="67"/>
      <c r="HG50" s="67"/>
      <c r="HN50" s="67"/>
      <c r="HU50" s="67"/>
      <c r="IB50" s="67"/>
      <c r="II50" s="67"/>
      <c r="IP50" s="67"/>
      <c r="IW50" s="67"/>
      <c r="JD50" s="67"/>
      <c r="JK50" s="67"/>
      <c r="JR50" s="67"/>
      <c r="JY50" s="67"/>
      <c r="KF50" s="67"/>
      <c r="KM50" s="67"/>
      <c r="KT50" s="67"/>
      <c r="LA50" s="67"/>
      <c r="LH50" s="67"/>
      <c r="LO50" s="67"/>
      <c r="LV50" s="67"/>
      <c r="MC50" s="67"/>
    </row>
    <row r="51" spans="1:341">
      <c r="A51" s="226"/>
      <c r="B51" s="229" t="s">
        <v>69</v>
      </c>
      <c r="C51" s="228" t="s">
        <v>264</v>
      </c>
      <c r="D51" s="194"/>
      <c r="E51" s="228"/>
      <c r="F51" s="194"/>
      <c r="G51" s="194"/>
      <c r="H51" s="194"/>
      <c r="I51" s="222"/>
      <c r="J51" s="194"/>
      <c r="K51" s="222"/>
      <c r="L51" s="231"/>
      <c r="M51" s="194"/>
      <c r="N51" s="222"/>
      <c r="S51" s="67"/>
      <c r="Z51" s="67"/>
      <c r="AG51" s="67"/>
      <c r="AN51" s="67"/>
      <c r="AU51" s="67"/>
      <c r="BB51" s="67"/>
      <c r="BI51" s="67"/>
      <c r="BP51" s="67"/>
      <c r="BW51" s="67"/>
      <c r="CD51" s="67"/>
      <c r="CK51" s="67"/>
      <c r="CR51" s="67"/>
      <c r="CY51" s="67"/>
      <c r="DF51" s="67"/>
      <c r="DM51" s="67"/>
      <c r="DT51" s="67"/>
      <c r="EA51" s="67"/>
      <c r="EH51" s="67"/>
      <c r="EO51" s="67"/>
      <c r="EV51" s="67"/>
      <c r="FC51" s="67"/>
      <c r="FJ51" s="67"/>
      <c r="FQ51" s="67"/>
      <c r="FX51" s="67"/>
      <c r="GE51" s="67"/>
      <c r="GL51" s="67"/>
      <c r="GS51" s="67"/>
      <c r="GZ51" s="67"/>
      <c r="HG51" s="67"/>
      <c r="HN51" s="67"/>
      <c r="HU51" s="67"/>
      <c r="IB51" s="67"/>
      <c r="II51" s="67"/>
      <c r="IP51" s="67"/>
      <c r="IW51" s="67"/>
      <c r="JD51" s="67"/>
      <c r="JK51" s="67"/>
      <c r="JR51" s="67"/>
      <c r="JY51" s="67"/>
      <c r="KF51" s="67"/>
      <c r="KM51" s="67"/>
      <c r="KT51" s="67"/>
      <c r="LA51" s="67"/>
      <c r="LH51" s="67"/>
      <c r="LO51" s="67"/>
      <c r="LV51" s="67"/>
      <c r="MC51" s="67"/>
    </row>
    <row r="52" spans="1:341">
      <c r="A52" s="226" t="s">
        <v>259</v>
      </c>
      <c r="B52" s="229" t="s">
        <v>67</v>
      </c>
      <c r="C52" s="230" t="s">
        <v>261</v>
      </c>
      <c r="D52" s="194"/>
      <c r="E52" s="230"/>
      <c r="F52" s="194"/>
      <c r="G52" s="194"/>
      <c r="H52" s="194"/>
      <c r="I52" s="222"/>
      <c r="J52" s="194"/>
      <c r="K52" s="222"/>
      <c r="L52" s="231"/>
      <c r="M52" s="194"/>
      <c r="N52" s="222"/>
      <c r="S52" s="67"/>
      <c r="Z52" s="67"/>
      <c r="AG52" s="67"/>
      <c r="AN52" s="67"/>
      <c r="AU52" s="67"/>
      <c r="BB52" s="67"/>
      <c r="BI52" s="67"/>
      <c r="BP52" s="67"/>
      <c r="BW52" s="67"/>
      <c r="CD52" s="67"/>
      <c r="CK52" s="67"/>
      <c r="CR52" s="67"/>
      <c r="CY52" s="67"/>
      <c r="DF52" s="67"/>
      <c r="DM52" s="67"/>
      <c r="DT52" s="67"/>
      <c r="EA52" s="67"/>
      <c r="EH52" s="67"/>
      <c r="EO52" s="67"/>
      <c r="EV52" s="67"/>
      <c r="FC52" s="67"/>
      <c r="FJ52" s="67"/>
      <c r="FQ52" s="67"/>
      <c r="FX52" s="67"/>
      <c r="GE52" s="67"/>
      <c r="GL52" s="67"/>
      <c r="GS52" s="67"/>
      <c r="GZ52" s="67"/>
      <c r="HG52" s="67"/>
      <c r="HN52" s="67"/>
      <c r="HU52" s="67"/>
      <c r="IB52" s="67"/>
      <c r="II52" s="67"/>
      <c r="IP52" s="67"/>
      <c r="IW52" s="67"/>
      <c r="JD52" s="67"/>
      <c r="JK52" s="67"/>
      <c r="JR52" s="67"/>
      <c r="JY52" s="67"/>
      <c r="KF52" s="67"/>
      <c r="KM52" s="67"/>
      <c r="KT52" s="67"/>
      <c r="LA52" s="67"/>
      <c r="LH52" s="67"/>
      <c r="LO52" s="67"/>
      <c r="LV52" s="67"/>
      <c r="MC52" s="67"/>
    </row>
    <row r="53" spans="1:341">
      <c r="A53" s="226"/>
      <c r="B53" s="229" t="s">
        <v>69</v>
      </c>
      <c r="C53" s="228" t="s">
        <v>262</v>
      </c>
      <c r="D53" s="194"/>
      <c r="E53" s="228"/>
      <c r="F53" s="194"/>
      <c r="G53" s="194"/>
      <c r="H53" s="194"/>
      <c r="I53" s="222"/>
      <c r="J53" s="194"/>
      <c r="K53" s="222"/>
      <c r="L53" s="231"/>
      <c r="M53" s="194"/>
      <c r="N53" s="222"/>
      <c r="S53" s="67"/>
      <c r="Z53" s="67"/>
      <c r="AG53" s="67"/>
      <c r="AN53" s="67"/>
      <c r="AU53" s="67"/>
      <c r="BB53" s="67"/>
      <c r="BI53" s="67"/>
      <c r="BP53" s="67"/>
      <c r="BW53" s="67"/>
      <c r="CD53" s="67"/>
      <c r="CK53" s="67"/>
      <c r="CR53" s="67"/>
      <c r="CY53" s="67"/>
      <c r="DF53" s="67"/>
      <c r="DM53" s="67"/>
      <c r="DT53" s="67"/>
      <c r="EA53" s="67"/>
      <c r="EH53" s="67"/>
      <c r="EO53" s="67"/>
      <c r="EV53" s="67"/>
      <c r="FC53" s="67"/>
      <c r="FJ53" s="67"/>
      <c r="FQ53" s="67"/>
      <c r="FX53" s="67"/>
      <c r="GE53" s="67"/>
      <c r="GL53" s="67"/>
      <c r="GS53" s="67"/>
      <c r="GZ53" s="67"/>
      <c r="HG53" s="67"/>
      <c r="HN53" s="67"/>
      <c r="HU53" s="67"/>
      <c r="IB53" s="67"/>
      <c r="II53" s="67"/>
      <c r="IP53" s="67"/>
      <c r="IW53" s="67"/>
      <c r="JD53" s="67"/>
      <c r="JK53" s="67"/>
      <c r="JR53" s="67"/>
      <c r="JY53" s="67"/>
      <c r="KF53" s="67"/>
      <c r="KM53" s="67"/>
      <c r="KT53" s="67"/>
      <c r="LA53" s="67"/>
      <c r="LH53" s="67"/>
      <c r="LO53" s="67"/>
      <c r="LV53" s="67"/>
      <c r="MC53" s="67"/>
    </row>
    <row r="54" spans="1:341">
      <c r="A54" s="226" t="s">
        <v>251</v>
      </c>
      <c r="B54" s="229" t="s">
        <v>67</v>
      </c>
      <c r="C54" s="230" t="s">
        <v>257</v>
      </c>
      <c r="D54" s="194"/>
      <c r="E54" s="230"/>
      <c r="F54" s="194"/>
      <c r="G54" s="194"/>
      <c r="H54" s="194"/>
      <c r="I54" s="222"/>
      <c r="J54" s="194"/>
      <c r="K54" s="222"/>
      <c r="L54" s="231"/>
      <c r="M54" s="194"/>
      <c r="N54" s="222"/>
      <c r="S54" s="67"/>
      <c r="Z54" s="67"/>
      <c r="AG54" s="67"/>
      <c r="AN54" s="67"/>
      <c r="AU54" s="67"/>
      <c r="BB54" s="67"/>
      <c r="BI54" s="67"/>
      <c r="BP54" s="67"/>
      <c r="BW54" s="67"/>
      <c r="CD54" s="67"/>
      <c r="CK54" s="67"/>
      <c r="CR54" s="67"/>
      <c r="CY54" s="67"/>
      <c r="DF54" s="67"/>
      <c r="DM54" s="67"/>
      <c r="DT54" s="67"/>
      <c r="EA54" s="67"/>
      <c r="EH54" s="67"/>
      <c r="EO54" s="67"/>
      <c r="EV54" s="67"/>
      <c r="FC54" s="67"/>
      <c r="FJ54" s="67"/>
      <c r="FQ54" s="67"/>
      <c r="FX54" s="67"/>
      <c r="GE54" s="67"/>
      <c r="GL54" s="67"/>
      <c r="GS54" s="67"/>
      <c r="GZ54" s="67"/>
      <c r="HG54" s="67"/>
      <c r="HN54" s="67"/>
      <c r="HU54" s="67"/>
      <c r="IB54" s="67"/>
      <c r="II54" s="67"/>
      <c r="IP54" s="67"/>
      <c r="IW54" s="67"/>
      <c r="JD54" s="67"/>
      <c r="JK54" s="67"/>
      <c r="JR54" s="67"/>
      <c r="JY54" s="67"/>
      <c r="KF54" s="67"/>
      <c r="KM54" s="67"/>
      <c r="KT54" s="67"/>
      <c r="LA54" s="67"/>
      <c r="LH54" s="67"/>
      <c r="LO54" s="67"/>
      <c r="LV54" s="67"/>
      <c r="MC54" s="67"/>
    </row>
    <row r="55" spans="1:341">
      <c r="A55" s="226"/>
      <c r="B55" s="229" t="s">
        <v>69</v>
      </c>
      <c r="C55" s="228" t="s">
        <v>258</v>
      </c>
      <c r="D55" s="194"/>
      <c r="E55" s="228"/>
      <c r="F55" s="194"/>
      <c r="G55" s="194"/>
      <c r="H55" s="194"/>
      <c r="I55" s="222"/>
      <c r="J55" s="194"/>
      <c r="K55" s="222"/>
      <c r="L55" s="231"/>
      <c r="M55" s="194"/>
      <c r="N55" s="222"/>
      <c r="S55" s="67"/>
      <c r="Z55" s="67"/>
      <c r="AG55" s="67"/>
      <c r="AN55" s="67"/>
      <c r="AU55" s="67"/>
      <c r="BB55" s="67"/>
      <c r="BI55" s="67"/>
      <c r="BP55" s="67"/>
      <c r="BW55" s="67"/>
      <c r="CD55" s="67"/>
      <c r="CK55" s="67"/>
      <c r="CR55" s="67"/>
      <c r="CY55" s="67"/>
      <c r="DF55" s="67"/>
      <c r="DM55" s="67"/>
      <c r="DT55" s="67"/>
      <c r="EA55" s="67"/>
      <c r="EH55" s="67"/>
      <c r="EO55" s="67"/>
      <c r="EV55" s="67"/>
      <c r="FC55" s="67"/>
      <c r="FJ55" s="67"/>
      <c r="FQ55" s="67"/>
      <c r="FX55" s="67"/>
      <c r="GE55" s="67"/>
      <c r="GL55" s="67"/>
      <c r="GS55" s="67"/>
      <c r="GZ55" s="67"/>
      <c r="HG55" s="67"/>
      <c r="HN55" s="67"/>
      <c r="HU55" s="67"/>
      <c r="IB55" s="67"/>
      <c r="II55" s="67"/>
      <c r="IP55" s="67"/>
      <c r="IW55" s="67"/>
      <c r="JD55" s="67"/>
      <c r="JK55" s="67"/>
      <c r="JR55" s="67"/>
      <c r="JY55" s="67"/>
      <c r="KF55" s="67"/>
      <c r="KM55" s="67"/>
      <c r="KT55" s="67"/>
      <c r="LA55" s="67"/>
      <c r="LH55" s="67"/>
      <c r="LO55" s="67"/>
      <c r="LV55" s="67"/>
      <c r="MC55" s="67"/>
    </row>
    <row r="56" spans="1:341">
      <c r="A56" s="226" t="s">
        <v>248</v>
      </c>
      <c r="B56" s="229" t="s">
        <v>67</v>
      </c>
      <c r="C56" s="230" t="s">
        <v>249</v>
      </c>
      <c r="D56" s="194"/>
      <c r="E56" s="230"/>
      <c r="F56" s="194"/>
      <c r="G56" s="194"/>
      <c r="H56" s="194"/>
      <c r="I56" s="222"/>
      <c r="J56" s="194"/>
      <c r="K56" s="222"/>
      <c r="L56" s="231"/>
      <c r="M56" s="194"/>
      <c r="N56" s="222"/>
      <c r="S56" s="67"/>
      <c r="Z56" s="67"/>
      <c r="AG56" s="67"/>
      <c r="AN56" s="67"/>
      <c r="AU56" s="67"/>
      <c r="BB56" s="67"/>
      <c r="BI56" s="67"/>
      <c r="BP56" s="67"/>
      <c r="BW56" s="67"/>
      <c r="CD56" s="67"/>
      <c r="CK56" s="67"/>
      <c r="CR56" s="67"/>
      <c r="CY56" s="67"/>
      <c r="DF56" s="67"/>
      <c r="DM56" s="67"/>
      <c r="DT56" s="67"/>
      <c r="EA56" s="67"/>
      <c r="EH56" s="67"/>
      <c r="EO56" s="67"/>
      <c r="EV56" s="67"/>
      <c r="FC56" s="67"/>
      <c r="FJ56" s="67"/>
      <c r="FQ56" s="67"/>
      <c r="FX56" s="67"/>
      <c r="GE56" s="67"/>
      <c r="GL56" s="67"/>
      <c r="GS56" s="67"/>
      <c r="GZ56" s="67"/>
      <c r="HG56" s="67"/>
      <c r="HN56" s="67"/>
      <c r="HU56" s="67"/>
      <c r="IB56" s="67"/>
      <c r="II56" s="67"/>
      <c r="IP56" s="67"/>
      <c r="IW56" s="67"/>
      <c r="JD56" s="67"/>
      <c r="JK56" s="67"/>
      <c r="JR56" s="67"/>
      <c r="JY56" s="67"/>
      <c r="KF56" s="67"/>
      <c r="KM56" s="67"/>
      <c r="KT56" s="67"/>
      <c r="LA56" s="67"/>
      <c r="LH56" s="67"/>
      <c r="LO56" s="67"/>
      <c r="LV56" s="67"/>
      <c r="MC56" s="67"/>
    </row>
    <row r="57" spans="1:341">
      <c r="A57" s="226"/>
      <c r="B57" s="229" t="s">
        <v>69</v>
      </c>
      <c r="C57" s="228" t="s">
        <v>250</v>
      </c>
      <c r="D57" s="194"/>
      <c r="E57" s="228"/>
      <c r="F57" s="194"/>
      <c r="G57" s="194"/>
      <c r="H57" s="194"/>
      <c r="I57" s="222"/>
      <c r="J57" s="194"/>
      <c r="K57" s="222"/>
      <c r="L57" s="231"/>
      <c r="M57" s="194"/>
      <c r="N57" s="222"/>
      <c r="S57" s="67"/>
      <c r="Z57" s="67"/>
      <c r="AG57" s="67"/>
      <c r="AN57" s="67"/>
      <c r="AU57" s="67"/>
      <c r="BB57" s="67"/>
      <c r="BI57" s="67"/>
      <c r="BP57" s="67"/>
      <c r="BW57" s="67"/>
      <c r="CD57" s="67"/>
      <c r="CK57" s="67"/>
      <c r="CR57" s="67"/>
      <c r="CY57" s="67"/>
      <c r="DF57" s="67"/>
      <c r="DM57" s="67"/>
      <c r="DT57" s="67"/>
      <c r="EA57" s="67"/>
      <c r="EH57" s="67"/>
      <c r="EO57" s="67"/>
      <c r="EV57" s="67"/>
      <c r="FC57" s="67"/>
      <c r="FJ57" s="67"/>
      <c r="FQ57" s="67"/>
      <c r="FX57" s="67"/>
      <c r="GE57" s="67"/>
      <c r="GL57" s="67"/>
      <c r="GS57" s="67"/>
      <c r="GZ57" s="67"/>
      <c r="HG57" s="67"/>
      <c r="HN57" s="67"/>
      <c r="HU57" s="67"/>
      <c r="IB57" s="67"/>
      <c r="II57" s="67"/>
      <c r="IP57" s="67"/>
      <c r="IW57" s="67"/>
      <c r="JD57" s="67"/>
      <c r="JK57" s="67"/>
      <c r="JR57" s="67"/>
      <c r="JY57" s="67"/>
      <c r="KF57" s="67"/>
      <c r="KM57" s="67"/>
      <c r="KT57" s="67"/>
      <c r="LA57" s="67"/>
      <c r="LH57" s="67"/>
      <c r="LO57" s="67"/>
      <c r="LV57" s="67"/>
      <c r="MC57" s="67"/>
    </row>
    <row r="58" spans="1:341">
      <c r="A58" s="226" t="s">
        <v>245</v>
      </c>
      <c r="B58" s="229" t="s">
        <v>67</v>
      </c>
      <c r="C58" s="230" t="s">
        <v>246</v>
      </c>
      <c r="D58" s="194"/>
      <c r="E58" s="230"/>
      <c r="F58" s="194"/>
      <c r="G58" s="194"/>
      <c r="H58" s="194"/>
      <c r="I58" s="222"/>
      <c r="J58" s="194"/>
      <c r="K58" s="222"/>
      <c r="L58" s="231"/>
      <c r="M58" s="194"/>
      <c r="N58" s="222"/>
      <c r="S58" s="67"/>
      <c r="Z58" s="67"/>
      <c r="AG58" s="67"/>
      <c r="AN58" s="67"/>
      <c r="AU58" s="67"/>
      <c r="BB58" s="67"/>
      <c r="BI58" s="67"/>
      <c r="BP58" s="67"/>
      <c r="BW58" s="67"/>
      <c r="CD58" s="67"/>
      <c r="CK58" s="67"/>
      <c r="CR58" s="67"/>
      <c r="CY58" s="67"/>
      <c r="DF58" s="67"/>
      <c r="DM58" s="67"/>
      <c r="DT58" s="67"/>
      <c r="EA58" s="67"/>
      <c r="EH58" s="67"/>
      <c r="EO58" s="67"/>
      <c r="EV58" s="67"/>
      <c r="FC58" s="67"/>
      <c r="FJ58" s="67"/>
      <c r="FQ58" s="67"/>
      <c r="FX58" s="67"/>
      <c r="GE58" s="67"/>
      <c r="GL58" s="67"/>
      <c r="GS58" s="67"/>
      <c r="GZ58" s="67"/>
      <c r="HG58" s="67"/>
      <c r="HN58" s="67"/>
      <c r="HU58" s="67"/>
      <c r="IB58" s="67"/>
      <c r="II58" s="67"/>
      <c r="IP58" s="67"/>
      <c r="IW58" s="67"/>
      <c r="JD58" s="67"/>
      <c r="JK58" s="67"/>
      <c r="JR58" s="67"/>
      <c r="JY58" s="67"/>
      <c r="KF58" s="67"/>
      <c r="KM58" s="67"/>
      <c r="KT58" s="67"/>
      <c r="LA58" s="67"/>
      <c r="LH58" s="67"/>
      <c r="LO58" s="67"/>
      <c r="LV58" s="67"/>
      <c r="MC58" s="67"/>
    </row>
    <row r="59" spans="1:341">
      <c r="A59" s="226"/>
      <c r="B59" s="229" t="s">
        <v>69</v>
      </c>
      <c r="C59" s="228" t="s">
        <v>247</v>
      </c>
      <c r="D59" s="194"/>
      <c r="E59" s="228"/>
      <c r="F59" s="194"/>
      <c r="G59" s="194"/>
      <c r="H59" s="194"/>
      <c r="I59" s="222"/>
      <c r="J59" s="194"/>
      <c r="K59" s="222"/>
      <c r="L59" s="231"/>
      <c r="M59" s="194"/>
      <c r="N59" s="222"/>
      <c r="S59" s="67"/>
      <c r="Z59" s="67"/>
      <c r="AG59" s="67"/>
      <c r="AN59" s="67"/>
      <c r="AU59" s="67"/>
      <c r="BB59" s="67"/>
      <c r="BI59" s="67"/>
      <c r="BP59" s="67"/>
      <c r="BW59" s="67"/>
      <c r="CD59" s="67"/>
      <c r="CK59" s="67"/>
      <c r="CR59" s="67"/>
      <c r="CY59" s="67"/>
      <c r="DF59" s="67"/>
      <c r="DM59" s="67"/>
      <c r="DT59" s="67"/>
      <c r="EA59" s="67"/>
      <c r="EH59" s="67"/>
      <c r="EO59" s="67"/>
      <c r="EV59" s="67"/>
      <c r="FC59" s="67"/>
      <c r="FJ59" s="67"/>
      <c r="FQ59" s="67"/>
      <c r="FX59" s="67"/>
      <c r="GE59" s="67"/>
      <c r="GL59" s="67"/>
      <c r="GS59" s="67"/>
      <c r="GZ59" s="67"/>
      <c r="HG59" s="67"/>
      <c r="HN59" s="67"/>
      <c r="HU59" s="67"/>
      <c r="IB59" s="67"/>
      <c r="II59" s="67"/>
      <c r="IP59" s="67"/>
      <c r="IW59" s="67"/>
      <c r="JD59" s="67"/>
      <c r="JK59" s="67"/>
      <c r="JR59" s="67"/>
      <c r="JY59" s="67"/>
      <c r="KF59" s="67"/>
      <c r="KM59" s="67"/>
      <c r="KT59" s="67"/>
      <c r="LA59" s="67"/>
      <c r="LH59" s="67"/>
      <c r="LO59" s="67"/>
      <c r="LV59" s="67"/>
      <c r="MC59" s="67"/>
    </row>
    <row r="60" spans="1:341">
      <c r="A60" s="226" t="s">
        <v>242</v>
      </c>
      <c r="B60" s="229" t="s">
        <v>67</v>
      </c>
      <c r="C60" s="230" t="s">
        <v>243</v>
      </c>
      <c r="D60" s="194"/>
      <c r="E60" s="230"/>
      <c r="F60" s="194"/>
      <c r="G60" s="194"/>
      <c r="H60" s="194"/>
      <c r="I60" s="222"/>
      <c r="J60" s="194"/>
      <c r="K60" s="222"/>
      <c r="L60" s="231"/>
      <c r="M60" s="194"/>
      <c r="N60" s="222"/>
      <c r="S60" s="67"/>
      <c r="Z60" s="67"/>
      <c r="AG60" s="67"/>
      <c r="AN60" s="67"/>
      <c r="AU60" s="67"/>
      <c r="BB60" s="67"/>
      <c r="BI60" s="67"/>
      <c r="BP60" s="67"/>
      <c r="BW60" s="67"/>
      <c r="CD60" s="67"/>
      <c r="CK60" s="67"/>
      <c r="CR60" s="67"/>
      <c r="CY60" s="67"/>
      <c r="DF60" s="67"/>
      <c r="DM60" s="67"/>
      <c r="DT60" s="67"/>
      <c r="EA60" s="67"/>
      <c r="EH60" s="67"/>
      <c r="EO60" s="67"/>
      <c r="EV60" s="67"/>
      <c r="FC60" s="67"/>
      <c r="FJ60" s="67"/>
      <c r="FQ60" s="67"/>
      <c r="FX60" s="67"/>
      <c r="GE60" s="67"/>
      <c r="GL60" s="67"/>
      <c r="GS60" s="67"/>
      <c r="GZ60" s="67"/>
      <c r="HG60" s="67"/>
      <c r="HN60" s="67"/>
      <c r="HU60" s="67"/>
      <c r="IB60" s="67"/>
      <c r="II60" s="67"/>
      <c r="IP60" s="67"/>
      <c r="IW60" s="67"/>
      <c r="JD60" s="67"/>
      <c r="JK60" s="67"/>
      <c r="JR60" s="67"/>
      <c r="JY60" s="67"/>
      <c r="KF60" s="67"/>
      <c r="KM60" s="67"/>
      <c r="KT60" s="67"/>
      <c r="LA60" s="67"/>
      <c r="LH60" s="67"/>
      <c r="LO60" s="67"/>
      <c r="LV60" s="67"/>
      <c r="MC60" s="67"/>
    </row>
    <row r="61" spans="1:341">
      <c r="A61" s="226"/>
      <c r="B61" s="229" t="s">
        <v>69</v>
      </c>
      <c r="C61" s="228" t="s">
        <v>244</v>
      </c>
      <c r="D61" s="194"/>
      <c r="E61" s="228"/>
      <c r="F61" s="194"/>
      <c r="G61" s="194"/>
      <c r="H61" s="194"/>
      <c r="I61" s="222"/>
      <c r="J61" s="194"/>
      <c r="K61" s="222"/>
      <c r="L61" s="231"/>
      <c r="M61" s="194"/>
      <c r="N61" s="222"/>
      <c r="S61" s="67"/>
      <c r="Z61" s="67"/>
      <c r="AG61" s="67"/>
      <c r="AN61" s="67"/>
      <c r="AU61" s="67"/>
      <c r="BB61" s="67"/>
      <c r="BI61" s="67"/>
      <c r="BP61" s="67"/>
      <c r="BW61" s="67"/>
      <c r="CD61" s="67"/>
      <c r="CK61" s="67"/>
      <c r="CR61" s="67"/>
      <c r="CY61" s="67"/>
      <c r="DF61" s="67"/>
      <c r="DM61" s="67"/>
      <c r="DT61" s="67"/>
      <c r="EA61" s="67"/>
      <c r="EH61" s="67"/>
      <c r="EO61" s="67"/>
      <c r="EV61" s="67"/>
      <c r="FC61" s="67"/>
      <c r="FJ61" s="67"/>
      <c r="FQ61" s="67"/>
      <c r="FX61" s="67"/>
      <c r="GE61" s="67"/>
      <c r="GL61" s="67"/>
      <c r="GS61" s="67"/>
      <c r="GZ61" s="67"/>
      <c r="HG61" s="67"/>
      <c r="HN61" s="67"/>
      <c r="HU61" s="67"/>
      <c r="IB61" s="67"/>
      <c r="II61" s="67"/>
      <c r="IP61" s="67"/>
      <c r="IW61" s="67"/>
      <c r="JD61" s="67"/>
      <c r="JK61" s="67"/>
      <c r="JR61" s="67"/>
      <c r="JY61" s="67"/>
      <c r="KF61" s="67"/>
      <c r="KM61" s="67"/>
      <c r="KT61" s="67"/>
      <c r="LA61" s="67"/>
      <c r="LH61" s="67"/>
      <c r="LO61" s="67"/>
      <c r="LV61" s="67"/>
      <c r="MC61" s="67"/>
    </row>
    <row r="62" spans="1:341">
      <c r="A62" s="226" t="s">
        <v>237</v>
      </c>
      <c r="B62" s="229" t="s">
        <v>67</v>
      </c>
      <c r="C62" s="230" t="s">
        <v>240</v>
      </c>
      <c r="D62" s="194"/>
      <c r="E62" s="230"/>
      <c r="F62" s="194"/>
      <c r="G62" s="194"/>
      <c r="H62" s="194"/>
      <c r="I62" s="222"/>
      <c r="J62" s="194"/>
      <c r="K62" s="222"/>
      <c r="L62" s="231"/>
      <c r="M62" s="194"/>
      <c r="N62" s="222"/>
      <c r="S62" s="67"/>
      <c r="Z62" s="67"/>
      <c r="AG62" s="67"/>
      <c r="AN62" s="67"/>
      <c r="AU62" s="67"/>
      <c r="BB62" s="67"/>
      <c r="BI62" s="67"/>
      <c r="BP62" s="67"/>
      <c r="BW62" s="67"/>
      <c r="CD62" s="67"/>
      <c r="CK62" s="67"/>
      <c r="CR62" s="67"/>
      <c r="CY62" s="67"/>
      <c r="DF62" s="67"/>
      <c r="DM62" s="67"/>
      <c r="DT62" s="67"/>
      <c r="EA62" s="67"/>
      <c r="EH62" s="67"/>
      <c r="EO62" s="67"/>
      <c r="EV62" s="67"/>
      <c r="FC62" s="67"/>
      <c r="FJ62" s="67"/>
      <c r="FQ62" s="67"/>
      <c r="FX62" s="67"/>
      <c r="GE62" s="67"/>
      <c r="GL62" s="67"/>
      <c r="GS62" s="67"/>
      <c r="GZ62" s="67"/>
      <c r="HG62" s="67"/>
      <c r="HN62" s="67"/>
      <c r="HU62" s="67"/>
      <c r="IB62" s="67"/>
      <c r="II62" s="67"/>
      <c r="IP62" s="67"/>
      <c r="IW62" s="67"/>
      <c r="JD62" s="67"/>
      <c r="JK62" s="67"/>
      <c r="JR62" s="67"/>
      <c r="JY62" s="67"/>
      <c r="KF62" s="67"/>
      <c r="KM62" s="67"/>
      <c r="KT62" s="67"/>
      <c r="LA62" s="67"/>
      <c r="LH62" s="67"/>
      <c r="LO62" s="67"/>
      <c r="LV62" s="67"/>
      <c r="MC62" s="67"/>
    </row>
    <row r="63" spans="1:341">
      <c r="A63" s="226"/>
      <c r="B63" s="229" t="s">
        <v>69</v>
      </c>
      <c r="C63" s="228" t="s">
        <v>241</v>
      </c>
      <c r="D63" s="194"/>
      <c r="E63" s="228"/>
      <c r="F63" s="194"/>
      <c r="G63" s="194"/>
      <c r="H63" s="194"/>
      <c r="I63" s="222"/>
      <c r="J63" s="194"/>
      <c r="K63" s="222"/>
      <c r="L63" s="231"/>
      <c r="M63" s="194"/>
      <c r="N63" s="222"/>
      <c r="S63" s="67"/>
      <c r="Z63" s="67"/>
      <c r="AG63" s="67"/>
      <c r="AN63" s="67"/>
      <c r="AU63" s="67"/>
      <c r="BB63" s="67"/>
      <c r="BI63" s="67"/>
      <c r="BP63" s="67"/>
      <c r="BW63" s="67"/>
      <c r="CD63" s="67"/>
      <c r="CK63" s="67"/>
      <c r="CR63" s="67"/>
      <c r="CY63" s="67"/>
      <c r="DF63" s="67"/>
      <c r="DM63" s="67"/>
      <c r="DT63" s="67"/>
      <c r="EA63" s="67"/>
      <c r="EH63" s="67"/>
      <c r="EO63" s="67"/>
      <c r="EV63" s="67"/>
      <c r="FC63" s="67"/>
      <c r="FJ63" s="67"/>
      <c r="FQ63" s="67"/>
      <c r="FX63" s="67"/>
      <c r="GE63" s="67"/>
      <c r="GL63" s="67"/>
      <c r="GS63" s="67"/>
      <c r="GZ63" s="67"/>
      <c r="HG63" s="67"/>
      <c r="HN63" s="67"/>
      <c r="HU63" s="67"/>
      <c r="IB63" s="67"/>
      <c r="II63" s="67"/>
      <c r="IP63" s="67"/>
      <c r="IW63" s="67"/>
      <c r="JD63" s="67"/>
      <c r="JK63" s="67"/>
      <c r="JR63" s="67"/>
      <c r="JY63" s="67"/>
      <c r="KF63" s="67"/>
      <c r="KM63" s="67"/>
      <c r="KT63" s="67"/>
      <c r="LA63" s="67"/>
      <c r="LH63" s="67"/>
      <c r="LO63" s="67"/>
      <c r="LV63" s="67"/>
      <c r="MC63" s="67"/>
    </row>
    <row r="64" spans="1:341">
      <c r="A64" s="226" t="s">
        <v>236</v>
      </c>
      <c r="B64" s="229" t="s">
        <v>67</v>
      </c>
      <c r="C64" s="230" t="s">
        <v>239</v>
      </c>
      <c r="D64" s="194"/>
      <c r="E64" s="230"/>
      <c r="F64" s="194"/>
      <c r="G64" s="194"/>
      <c r="H64" s="194"/>
      <c r="I64" s="222"/>
      <c r="J64" s="194"/>
      <c r="K64" s="222"/>
      <c r="L64" s="231"/>
      <c r="M64" s="194"/>
      <c r="N64" s="222"/>
      <c r="S64" s="67"/>
      <c r="Z64" s="67"/>
      <c r="AG64" s="67"/>
      <c r="AN64" s="67"/>
      <c r="AU64" s="67"/>
      <c r="BB64" s="67"/>
      <c r="BI64" s="67"/>
      <c r="BP64" s="67"/>
      <c r="BW64" s="67"/>
      <c r="CD64" s="67"/>
      <c r="CK64" s="67"/>
      <c r="CR64" s="67"/>
      <c r="CY64" s="67"/>
      <c r="DF64" s="67"/>
      <c r="DM64" s="67"/>
      <c r="DT64" s="67"/>
      <c r="EA64" s="67"/>
      <c r="EH64" s="67"/>
      <c r="EO64" s="67"/>
      <c r="EV64" s="67"/>
      <c r="FC64" s="67"/>
      <c r="FJ64" s="67"/>
      <c r="FQ64" s="67"/>
      <c r="FX64" s="67"/>
      <c r="GE64" s="67"/>
      <c r="GL64" s="67"/>
      <c r="GS64" s="67"/>
      <c r="GZ64" s="67"/>
      <c r="HG64" s="67"/>
      <c r="HN64" s="67"/>
      <c r="HU64" s="67"/>
      <c r="IB64" s="67"/>
      <c r="II64" s="67"/>
      <c r="IP64" s="67"/>
      <c r="IW64" s="67"/>
      <c r="JD64" s="67"/>
      <c r="JK64" s="67"/>
      <c r="JR64" s="67"/>
      <c r="JY64" s="67"/>
      <c r="KF64" s="67"/>
      <c r="KM64" s="67"/>
      <c r="KT64" s="67"/>
      <c r="LA64" s="67"/>
      <c r="LH64" s="67"/>
      <c r="LO64" s="67"/>
      <c r="LV64" s="67"/>
      <c r="MC64" s="67"/>
    </row>
    <row r="65" spans="1:341">
      <c r="A65" s="226"/>
      <c r="B65" s="229" t="s">
        <v>69</v>
      </c>
      <c r="C65" s="228" t="s">
        <v>238</v>
      </c>
      <c r="D65" s="194"/>
      <c r="E65" s="228"/>
      <c r="F65" s="194"/>
      <c r="G65" s="194"/>
      <c r="H65" s="194"/>
      <c r="I65" s="222"/>
      <c r="J65" s="194"/>
      <c r="K65" s="222"/>
      <c r="L65" s="231"/>
      <c r="M65" s="194"/>
      <c r="N65" s="222"/>
      <c r="S65" s="67"/>
      <c r="Z65" s="67"/>
      <c r="AG65" s="67"/>
      <c r="AN65" s="67"/>
      <c r="AU65" s="67"/>
      <c r="BB65" s="67"/>
      <c r="BI65" s="67"/>
      <c r="BP65" s="67"/>
      <c r="BW65" s="67"/>
      <c r="CD65" s="67"/>
      <c r="CK65" s="67"/>
      <c r="CR65" s="67"/>
      <c r="CY65" s="67"/>
      <c r="DF65" s="67"/>
      <c r="DM65" s="67"/>
      <c r="DT65" s="67"/>
      <c r="EA65" s="67"/>
      <c r="EH65" s="67"/>
      <c r="EO65" s="67"/>
      <c r="EV65" s="67"/>
      <c r="FC65" s="67"/>
      <c r="FJ65" s="67"/>
      <c r="FQ65" s="67"/>
      <c r="FX65" s="67"/>
      <c r="GE65" s="67"/>
      <c r="GL65" s="67"/>
      <c r="GS65" s="67"/>
      <c r="GZ65" s="67"/>
      <c r="HG65" s="67"/>
      <c r="HN65" s="67"/>
      <c r="HU65" s="67"/>
      <c r="IB65" s="67"/>
      <c r="II65" s="67"/>
      <c r="IP65" s="67"/>
      <c r="IW65" s="67"/>
      <c r="JD65" s="67"/>
      <c r="JK65" s="67"/>
      <c r="JR65" s="67"/>
      <c r="JY65" s="67"/>
      <c r="KF65" s="67"/>
      <c r="KM65" s="67"/>
      <c r="KT65" s="67"/>
      <c r="LA65" s="67"/>
      <c r="LH65" s="67"/>
      <c r="LO65" s="67"/>
      <c r="LV65" s="67"/>
      <c r="MC65" s="67"/>
    </row>
    <row r="66" spans="1:341">
      <c r="A66" s="226" t="s">
        <v>233</v>
      </c>
      <c r="B66" s="229" t="s">
        <v>67</v>
      </c>
      <c r="C66" s="230" t="s">
        <v>234</v>
      </c>
      <c r="D66" s="194"/>
      <c r="E66" s="230"/>
      <c r="F66" s="194"/>
      <c r="G66" s="194"/>
      <c r="H66" s="194"/>
      <c r="I66" s="222"/>
      <c r="J66" s="194"/>
      <c r="K66" s="222"/>
      <c r="L66" s="231"/>
      <c r="M66" s="194"/>
      <c r="N66" s="222"/>
      <c r="S66" s="67"/>
      <c r="Z66" s="67"/>
      <c r="AG66" s="67"/>
      <c r="AN66" s="67"/>
      <c r="AU66" s="67"/>
      <c r="BB66" s="67"/>
      <c r="BI66" s="67"/>
      <c r="BP66" s="67"/>
      <c r="BW66" s="67"/>
      <c r="CD66" s="67"/>
      <c r="CK66" s="67"/>
      <c r="CR66" s="67"/>
      <c r="CY66" s="67"/>
      <c r="DF66" s="67"/>
      <c r="DM66" s="67"/>
      <c r="DT66" s="67"/>
      <c r="EA66" s="67"/>
      <c r="EH66" s="67"/>
      <c r="EO66" s="67"/>
      <c r="EV66" s="67"/>
      <c r="FC66" s="67"/>
      <c r="FJ66" s="67"/>
      <c r="FQ66" s="67"/>
      <c r="FX66" s="67"/>
      <c r="GE66" s="67"/>
      <c r="GL66" s="67"/>
      <c r="GS66" s="67"/>
      <c r="GZ66" s="67"/>
      <c r="HG66" s="67"/>
      <c r="HN66" s="67"/>
      <c r="HU66" s="67"/>
      <c r="IB66" s="67"/>
      <c r="II66" s="67"/>
      <c r="IP66" s="67"/>
      <c r="IW66" s="67"/>
      <c r="JD66" s="67"/>
      <c r="JK66" s="67"/>
      <c r="JR66" s="67"/>
      <c r="JY66" s="67"/>
      <c r="KF66" s="67"/>
      <c r="KM66" s="67"/>
      <c r="KT66" s="67"/>
      <c r="LA66" s="67"/>
      <c r="LH66" s="67"/>
      <c r="LO66" s="67"/>
      <c r="LV66" s="67"/>
      <c r="MC66" s="67"/>
    </row>
    <row r="67" spans="1:341">
      <c r="A67" s="226"/>
      <c r="B67" s="229" t="s">
        <v>69</v>
      </c>
      <c r="C67" s="228" t="s">
        <v>235</v>
      </c>
      <c r="D67" s="194"/>
      <c r="E67" s="228"/>
      <c r="F67" s="194"/>
      <c r="G67" s="194"/>
      <c r="H67" s="194"/>
      <c r="I67" s="222"/>
      <c r="J67" s="194"/>
      <c r="K67" s="222"/>
      <c r="L67" s="222"/>
      <c r="M67" s="194"/>
      <c r="N67" s="222"/>
    </row>
    <row r="68" spans="1:341">
      <c r="A68" s="226" t="s">
        <v>229</v>
      </c>
      <c r="B68" s="229" t="s">
        <v>67</v>
      </c>
      <c r="C68" s="230" t="s">
        <v>231</v>
      </c>
      <c r="D68" s="194"/>
      <c r="E68" s="230"/>
      <c r="F68" s="194"/>
      <c r="G68" s="194"/>
      <c r="H68" s="194"/>
      <c r="I68" s="222"/>
      <c r="J68" s="194"/>
      <c r="K68" s="222"/>
      <c r="L68" s="231"/>
      <c r="M68" s="194"/>
      <c r="N68" s="222"/>
      <c r="S68" s="67"/>
      <c r="Z68" s="67"/>
      <c r="AG68" s="67"/>
      <c r="AN68" s="67"/>
      <c r="AU68" s="67"/>
      <c r="BB68" s="67"/>
      <c r="BI68" s="67"/>
      <c r="BP68" s="67"/>
      <c r="BW68" s="67"/>
      <c r="CD68" s="67"/>
      <c r="CK68" s="67"/>
      <c r="CR68" s="67"/>
      <c r="CY68" s="67"/>
      <c r="DF68" s="67"/>
      <c r="DM68" s="67"/>
      <c r="DT68" s="67"/>
      <c r="EA68" s="67"/>
      <c r="EH68" s="67"/>
      <c r="EO68" s="67"/>
      <c r="EV68" s="67"/>
      <c r="FC68" s="67"/>
      <c r="FJ68" s="67"/>
      <c r="FQ68" s="67"/>
      <c r="FX68" s="67"/>
      <c r="GE68" s="67"/>
      <c r="GL68" s="67"/>
      <c r="GS68" s="67"/>
      <c r="GZ68" s="67"/>
      <c r="HG68" s="67"/>
      <c r="HN68" s="67"/>
      <c r="HU68" s="67"/>
      <c r="IB68" s="67"/>
      <c r="II68" s="67"/>
      <c r="IP68" s="67"/>
      <c r="IW68" s="67"/>
      <c r="JD68" s="67"/>
      <c r="JK68" s="67"/>
      <c r="JR68" s="67"/>
      <c r="JY68" s="67"/>
      <c r="KF68" s="67"/>
      <c r="KM68" s="67"/>
      <c r="KT68" s="67"/>
      <c r="LA68" s="67"/>
      <c r="LH68" s="67"/>
      <c r="LO68" s="67"/>
      <c r="LV68" s="67"/>
      <c r="MC68" s="67"/>
    </row>
    <row r="69" spans="1:341">
      <c r="A69" s="226"/>
      <c r="B69" s="229" t="s">
        <v>69</v>
      </c>
      <c r="C69" s="228" t="s">
        <v>232</v>
      </c>
      <c r="D69" s="194"/>
      <c r="E69" s="228"/>
      <c r="F69" s="194"/>
      <c r="G69" s="194"/>
      <c r="H69" s="194"/>
      <c r="I69" s="222"/>
      <c r="J69" s="194"/>
      <c r="K69" s="222"/>
      <c r="L69" s="222"/>
      <c r="M69" s="194"/>
      <c r="N69" s="222"/>
    </row>
    <row r="70" spans="1:341">
      <c r="A70" s="226" t="s">
        <v>226</v>
      </c>
      <c r="B70" s="229" t="s">
        <v>67</v>
      </c>
      <c r="C70" s="230" t="s">
        <v>227</v>
      </c>
      <c r="D70" s="194"/>
      <c r="E70" s="230"/>
      <c r="F70" s="194"/>
      <c r="G70" s="194"/>
      <c r="H70" s="194"/>
      <c r="I70" s="222"/>
      <c r="J70" s="194"/>
      <c r="K70" s="222"/>
      <c r="L70" s="231"/>
      <c r="M70" s="194"/>
      <c r="N70" s="222"/>
      <c r="S70" s="67"/>
      <c r="Z70" s="67"/>
      <c r="AG70" s="67"/>
      <c r="AN70" s="67"/>
      <c r="AU70" s="67"/>
      <c r="BB70" s="67"/>
      <c r="BI70" s="67"/>
      <c r="BP70" s="67"/>
      <c r="BW70" s="67"/>
      <c r="CD70" s="67"/>
      <c r="CK70" s="67"/>
      <c r="CR70" s="67"/>
      <c r="CY70" s="67"/>
      <c r="DF70" s="67"/>
      <c r="DM70" s="67"/>
      <c r="DT70" s="67"/>
      <c r="EA70" s="67"/>
      <c r="EH70" s="67"/>
      <c r="EO70" s="67"/>
      <c r="EV70" s="67"/>
      <c r="FC70" s="67"/>
      <c r="FJ70" s="67"/>
      <c r="FQ70" s="67"/>
      <c r="FX70" s="67"/>
      <c r="GE70" s="67"/>
      <c r="GL70" s="67"/>
      <c r="GS70" s="67"/>
      <c r="GZ70" s="67"/>
      <c r="HG70" s="67"/>
      <c r="HN70" s="67"/>
      <c r="HU70" s="67"/>
      <c r="IB70" s="67"/>
      <c r="II70" s="67"/>
      <c r="IP70" s="67"/>
      <c r="IW70" s="67"/>
      <c r="JD70" s="67"/>
      <c r="JK70" s="67"/>
      <c r="JR70" s="67"/>
      <c r="JY70" s="67"/>
      <c r="KF70" s="67"/>
      <c r="KM70" s="67"/>
      <c r="KT70" s="67"/>
      <c r="LA70" s="67"/>
      <c r="LH70" s="67"/>
      <c r="LO70" s="67"/>
      <c r="LV70" s="67"/>
      <c r="MC70" s="67"/>
    </row>
    <row r="71" spans="1:341">
      <c r="A71" s="226"/>
      <c r="B71" s="229" t="s">
        <v>69</v>
      </c>
      <c r="C71" s="228" t="s">
        <v>228</v>
      </c>
      <c r="D71" s="194"/>
      <c r="E71" s="228"/>
      <c r="F71" s="194"/>
      <c r="G71" s="194"/>
      <c r="H71" s="194"/>
      <c r="I71" s="222"/>
      <c r="J71" s="194"/>
      <c r="K71" s="222"/>
      <c r="L71" s="222"/>
      <c r="M71" s="194"/>
      <c r="N71" s="222"/>
    </row>
    <row r="72" spans="1:341">
      <c r="A72" s="226" t="s">
        <v>223</v>
      </c>
      <c r="B72" s="229" t="s">
        <v>67</v>
      </c>
      <c r="C72" s="230" t="s">
        <v>224</v>
      </c>
      <c r="D72" s="194"/>
      <c r="E72" s="230"/>
      <c r="F72" s="194"/>
      <c r="G72" s="194"/>
      <c r="H72" s="194"/>
      <c r="I72" s="222"/>
      <c r="J72" s="194"/>
      <c r="K72" s="222"/>
      <c r="L72" s="231"/>
      <c r="M72" s="194"/>
      <c r="N72" s="222"/>
      <c r="S72" s="67"/>
      <c r="Z72" s="67"/>
      <c r="AG72" s="67"/>
      <c r="AN72" s="67"/>
      <c r="AU72" s="67"/>
      <c r="BB72" s="67"/>
      <c r="BI72" s="67"/>
      <c r="BP72" s="67"/>
      <c r="BW72" s="67"/>
      <c r="CD72" s="67"/>
      <c r="CK72" s="67"/>
      <c r="CR72" s="67"/>
      <c r="CY72" s="67"/>
      <c r="DF72" s="67"/>
      <c r="DM72" s="67"/>
      <c r="DT72" s="67"/>
      <c r="EA72" s="67"/>
      <c r="EH72" s="67"/>
      <c r="EO72" s="67"/>
      <c r="EV72" s="67"/>
      <c r="FC72" s="67"/>
      <c r="FJ72" s="67"/>
      <c r="FQ72" s="67"/>
      <c r="FX72" s="67"/>
      <c r="GE72" s="67"/>
      <c r="GL72" s="67"/>
      <c r="GS72" s="67"/>
      <c r="GZ72" s="67"/>
      <c r="HG72" s="67"/>
      <c r="HN72" s="67"/>
      <c r="HU72" s="67"/>
      <c r="IB72" s="67"/>
      <c r="II72" s="67"/>
      <c r="IP72" s="67"/>
      <c r="IW72" s="67"/>
      <c r="JD72" s="67"/>
      <c r="JK72" s="67"/>
      <c r="JR72" s="67"/>
      <c r="JY72" s="67"/>
      <c r="KF72" s="67"/>
      <c r="KM72" s="67"/>
      <c r="KT72" s="67"/>
      <c r="LA72" s="67"/>
      <c r="LH72" s="67"/>
      <c r="LO72" s="67"/>
      <c r="LV72" s="67"/>
      <c r="MC72" s="67"/>
    </row>
    <row r="73" spans="1:341">
      <c r="A73" s="226"/>
      <c r="B73" s="229" t="s">
        <v>69</v>
      </c>
      <c r="C73" s="228" t="s">
        <v>225</v>
      </c>
      <c r="D73" s="194"/>
      <c r="E73" s="228"/>
      <c r="F73" s="194"/>
      <c r="G73" s="194"/>
      <c r="H73" s="194"/>
      <c r="I73" s="222"/>
      <c r="J73" s="194"/>
      <c r="K73" s="222"/>
      <c r="L73" s="231"/>
      <c r="M73" s="194"/>
      <c r="N73" s="222"/>
      <c r="S73" s="67"/>
      <c r="Z73" s="67"/>
      <c r="AG73" s="67"/>
      <c r="AN73" s="67"/>
      <c r="AU73" s="67"/>
      <c r="BB73" s="67"/>
      <c r="BI73" s="67"/>
      <c r="BP73" s="67"/>
      <c r="BW73" s="67"/>
      <c r="CD73" s="67"/>
      <c r="CK73" s="67"/>
      <c r="CR73" s="67"/>
      <c r="CY73" s="67"/>
      <c r="DF73" s="67"/>
      <c r="DM73" s="67"/>
      <c r="DT73" s="67"/>
      <c r="EA73" s="67"/>
      <c r="EH73" s="67"/>
      <c r="EO73" s="67"/>
      <c r="EV73" s="67"/>
      <c r="FC73" s="67"/>
      <c r="FJ73" s="67"/>
      <c r="FQ73" s="67"/>
      <c r="FX73" s="67"/>
      <c r="GE73" s="67"/>
      <c r="GL73" s="67"/>
      <c r="GS73" s="67"/>
      <c r="GZ73" s="67"/>
      <c r="HG73" s="67"/>
      <c r="HN73" s="67"/>
      <c r="HU73" s="67"/>
      <c r="IB73" s="67"/>
      <c r="II73" s="67"/>
      <c r="IP73" s="67"/>
      <c r="IW73" s="67"/>
      <c r="JD73" s="67"/>
      <c r="JK73" s="67"/>
      <c r="JR73" s="67"/>
      <c r="JY73" s="67"/>
      <c r="KF73" s="67"/>
      <c r="KM73" s="67"/>
      <c r="KT73" s="67"/>
      <c r="LA73" s="67"/>
      <c r="LH73" s="67"/>
      <c r="LO73" s="67"/>
      <c r="LV73" s="67"/>
      <c r="MC73" s="67"/>
    </row>
    <row r="74" spans="1:341">
      <c r="A74" s="226" t="s">
        <v>218</v>
      </c>
      <c r="B74" s="229" t="s">
        <v>67</v>
      </c>
      <c r="C74" s="230" t="s">
        <v>221</v>
      </c>
      <c r="D74" s="194"/>
      <c r="E74" s="230"/>
      <c r="F74" s="194"/>
      <c r="G74" s="194"/>
      <c r="H74" s="194"/>
      <c r="I74" s="222"/>
      <c r="J74" s="194"/>
      <c r="K74" s="222"/>
      <c r="L74" s="231"/>
      <c r="M74" s="194"/>
      <c r="N74" s="222"/>
      <c r="S74" s="67"/>
      <c r="Z74" s="67"/>
      <c r="AG74" s="67"/>
      <c r="AN74" s="67"/>
      <c r="AU74" s="67"/>
      <c r="BB74" s="67"/>
      <c r="BI74" s="67"/>
      <c r="BP74" s="67"/>
      <c r="BW74" s="67"/>
      <c r="CD74" s="67"/>
      <c r="CK74" s="67"/>
      <c r="CR74" s="67"/>
      <c r="CY74" s="67"/>
      <c r="DF74" s="67"/>
      <c r="DM74" s="67"/>
      <c r="DT74" s="67"/>
      <c r="EA74" s="67"/>
      <c r="EH74" s="67"/>
      <c r="EO74" s="67"/>
      <c r="EV74" s="67"/>
      <c r="FC74" s="67"/>
      <c r="FJ74" s="67"/>
      <c r="FQ74" s="67"/>
      <c r="FX74" s="67"/>
      <c r="GE74" s="67"/>
      <c r="GL74" s="67"/>
      <c r="GS74" s="67"/>
      <c r="GZ74" s="67"/>
      <c r="HG74" s="67"/>
      <c r="HN74" s="67"/>
      <c r="HU74" s="67"/>
      <c r="IB74" s="67"/>
      <c r="II74" s="67"/>
      <c r="IP74" s="67"/>
      <c r="IW74" s="67"/>
      <c r="JD74" s="67"/>
      <c r="JK74" s="67"/>
      <c r="JR74" s="67"/>
      <c r="JY74" s="67"/>
      <c r="KF74" s="67"/>
      <c r="KM74" s="67"/>
      <c r="KT74" s="67"/>
      <c r="LA74" s="67"/>
      <c r="LH74" s="67"/>
      <c r="LO74" s="67"/>
      <c r="LV74" s="67"/>
      <c r="MC74" s="67"/>
    </row>
    <row r="75" spans="1:341">
      <c r="A75" s="226"/>
      <c r="B75" s="229" t="s">
        <v>69</v>
      </c>
      <c r="C75" s="228" t="s">
        <v>222</v>
      </c>
      <c r="D75" s="194"/>
      <c r="E75" s="228"/>
      <c r="F75" s="194"/>
      <c r="G75" s="194"/>
      <c r="H75" s="194"/>
      <c r="I75" s="222"/>
      <c r="J75" s="194"/>
      <c r="K75" s="222"/>
      <c r="L75" s="231"/>
      <c r="M75" s="194"/>
      <c r="N75" s="222"/>
      <c r="S75" s="67"/>
      <c r="Z75" s="67"/>
      <c r="AG75" s="67"/>
      <c r="AN75" s="67"/>
      <c r="AU75" s="67"/>
      <c r="BB75" s="67"/>
      <c r="BI75" s="67"/>
      <c r="BP75" s="67"/>
      <c r="BW75" s="67"/>
      <c r="CD75" s="67"/>
      <c r="CK75" s="67"/>
      <c r="CR75" s="67"/>
      <c r="CY75" s="67"/>
      <c r="DF75" s="67"/>
      <c r="DM75" s="67"/>
      <c r="DT75" s="67"/>
      <c r="EA75" s="67"/>
      <c r="EH75" s="67"/>
      <c r="EO75" s="67"/>
      <c r="EV75" s="67"/>
      <c r="FC75" s="67"/>
      <c r="FJ75" s="67"/>
      <c r="FQ75" s="67"/>
      <c r="FX75" s="67"/>
      <c r="GE75" s="67"/>
      <c r="GL75" s="67"/>
      <c r="GS75" s="67"/>
      <c r="GZ75" s="67"/>
      <c r="HG75" s="67"/>
      <c r="HN75" s="67"/>
      <c r="HU75" s="67"/>
      <c r="IB75" s="67"/>
      <c r="II75" s="67"/>
      <c r="IP75" s="67"/>
      <c r="IW75" s="67"/>
      <c r="JD75" s="67"/>
      <c r="JK75" s="67"/>
      <c r="JR75" s="67"/>
      <c r="JY75" s="67"/>
      <c r="KF75" s="67"/>
      <c r="KM75" s="67"/>
      <c r="KT75" s="67"/>
      <c r="LA75" s="67"/>
      <c r="LH75" s="67"/>
      <c r="LO75" s="67"/>
      <c r="LV75" s="67"/>
      <c r="MC75" s="67"/>
    </row>
    <row r="76" spans="1:341">
      <c r="A76" s="226" t="s">
        <v>215</v>
      </c>
      <c r="B76" s="229" t="s">
        <v>67</v>
      </c>
      <c r="C76" s="230" t="s">
        <v>219</v>
      </c>
      <c r="D76" s="194"/>
      <c r="E76" s="230"/>
      <c r="F76" s="194"/>
      <c r="G76" s="194"/>
      <c r="H76" s="194"/>
      <c r="I76" s="222"/>
      <c r="J76" s="194"/>
      <c r="K76" s="222"/>
      <c r="L76" s="231"/>
      <c r="M76" s="194"/>
      <c r="N76" s="222"/>
      <c r="S76" s="67"/>
      <c r="Z76" s="67"/>
      <c r="AG76" s="67"/>
      <c r="AN76" s="67"/>
      <c r="AU76" s="67"/>
      <c r="BB76" s="67"/>
      <c r="BI76" s="67"/>
      <c r="BP76" s="67"/>
      <c r="BW76" s="67"/>
      <c r="CD76" s="67"/>
      <c r="CK76" s="67"/>
      <c r="CR76" s="67"/>
      <c r="CY76" s="67"/>
      <c r="DF76" s="67"/>
      <c r="DM76" s="67"/>
      <c r="DT76" s="67"/>
      <c r="EA76" s="67"/>
      <c r="EH76" s="67"/>
      <c r="EO76" s="67"/>
      <c r="EV76" s="67"/>
      <c r="FC76" s="67"/>
      <c r="FJ76" s="67"/>
      <c r="FQ76" s="67"/>
      <c r="FX76" s="67"/>
      <c r="GE76" s="67"/>
      <c r="GL76" s="67"/>
      <c r="GS76" s="67"/>
      <c r="GZ76" s="67"/>
      <c r="HG76" s="67"/>
      <c r="HN76" s="67"/>
      <c r="HU76" s="67"/>
      <c r="IB76" s="67"/>
      <c r="II76" s="67"/>
      <c r="IP76" s="67"/>
      <c r="IW76" s="67"/>
      <c r="JD76" s="67"/>
      <c r="JK76" s="67"/>
      <c r="JR76" s="67"/>
      <c r="JY76" s="67"/>
      <c r="KF76" s="67"/>
      <c r="KM76" s="67"/>
      <c r="KT76" s="67"/>
      <c r="LA76" s="67"/>
      <c r="LH76" s="67"/>
      <c r="LO76" s="67"/>
      <c r="LV76" s="67"/>
      <c r="MC76" s="67"/>
    </row>
    <row r="77" spans="1:341">
      <c r="A77" s="226"/>
      <c r="B77" s="229" t="s">
        <v>69</v>
      </c>
      <c r="C77" s="228" t="s">
        <v>220</v>
      </c>
      <c r="D77" s="194"/>
      <c r="E77" s="228"/>
      <c r="F77" s="194"/>
      <c r="G77" s="194"/>
      <c r="H77" s="194"/>
      <c r="I77" s="222"/>
      <c r="J77" s="194"/>
      <c r="K77" s="222"/>
      <c r="L77" s="236"/>
      <c r="M77" s="194"/>
      <c r="N77" s="222"/>
      <c r="S77" s="77"/>
      <c r="Z77" s="77"/>
      <c r="AG77" s="77"/>
      <c r="AN77" s="77"/>
      <c r="AU77" s="77"/>
      <c r="BB77" s="77"/>
      <c r="BI77" s="77"/>
      <c r="BP77" s="77"/>
      <c r="BW77" s="77"/>
      <c r="CD77" s="77"/>
      <c r="CK77" s="77"/>
      <c r="CR77" s="77"/>
      <c r="CY77" s="77"/>
      <c r="DF77" s="77"/>
      <c r="DM77" s="77"/>
      <c r="DT77" s="77"/>
      <c r="EA77" s="77"/>
      <c r="EH77" s="77"/>
      <c r="EO77" s="77"/>
      <c r="EV77" s="77"/>
      <c r="FC77" s="77"/>
      <c r="FJ77" s="77"/>
      <c r="FQ77" s="77"/>
      <c r="FX77" s="77"/>
      <c r="GE77" s="77"/>
      <c r="GL77" s="77"/>
      <c r="GS77" s="77"/>
      <c r="GZ77" s="77"/>
      <c r="HG77" s="77"/>
      <c r="HN77" s="77"/>
      <c r="HU77" s="77"/>
      <c r="IB77" s="77"/>
      <c r="II77" s="77"/>
      <c r="IP77" s="77"/>
      <c r="IW77" s="77"/>
      <c r="JD77" s="77"/>
      <c r="JK77" s="77"/>
      <c r="JR77" s="77"/>
      <c r="JY77" s="77"/>
      <c r="KF77" s="77"/>
      <c r="KM77" s="77"/>
      <c r="KT77" s="77"/>
      <c r="LA77" s="77"/>
      <c r="LH77" s="77"/>
      <c r="LO77" s="77"/>
      <c r="LV77" s="77"/>
      <c r="MC77" s="77"/>
    </row>
    <row r="78" spans="1:341">
      <c r="A78" s="226" t="s">
        <v>212</v>
      </c>
      <c r="B78" s="229" t="s">
        <v>67</v>
      </c>
      <c r="C78" s="230" t="s">
        <v>213</v>
      </c>
      <c r="D78" s="194"/>
      <c r="E78" s="230"/>
      <c r="F78" s="194"/>
      <c r="G78" s="194"/>
      <c r="H78" s="194"/>
      <c r="I78" s="222"/>
      <c r="J78" s="194"/>
      <c r="K78" s="222"/>
      <c r="L78" s="237"/>
      <c r="M78" s="194"/>
      <c r="N78" s="222"/>
      <c r="S78" s="78"/>
      <c r="Z78" s="78"/>
      <c r="AG78" s="78"/>
      <c r="AN78" s="78"/>
      <c r="AU78" s="78"/>
      <c r="BB78" s="78"/>
      <c r="BI78" s="78"/>
      <c r="BP78" s="78"/>
      <c r="BW78" s="78"/>
      <c r="CD78" s="78"/>
      <c r="CK78" s="78"/>
      <c r="CR78" s="78"/>
      <c r="CY78" s="78"/>
      <c r="DF78" s="78"/>
      <c r="DM78" s="78"/>
      <c r="DT78" s="78"/>
      <c r="EA78" s="78"/>
      <c r="EH78" s="78"/>
      <c r="EO78" s="78"/>
      <c r="EV78" s="78"/>
      <c r="FC78" s="78"/>
      <c r="FJ78" s="78"/>
      <c r="FQ78" s="78"/>
      <c r="FX78" s="78"/>
      <c r="GE78" s="78"/>
      <c r="GL78" s="78"/>
      <c r="GS78" s="78"/>
      <c r="GZ78" s="78"/>
      <c r="HG78" s="78"/>
      <c r="HN78" s="78"/>
      <c r="HU78" s="78"/>
      <c r="IB78" s="78"/>
      <c r="II78" s="78"/>
      <c r="IP78" s="78"/>
      <c r="IW78" s="78"/>
      <c r="JD78" s="78"/>
      <c r="JK78" s="78"/>
      <c r="JR78" s="78"/>
      <c r="JY78" s="78"/>
      <c r="KF78" s="78"/>
      <c r="KM78" s="78"/>
      <c r="KT78" s="78"/>
      <c r="LA78" s="78"/>
      <c r="LH78" s="78"/>
      <c r="LO78" s="78"/>
      <c r="LV78" s="78"/>
      <c r="MC78" s="78"/>
    </row>
    <row r="79" spans="1:341">
      <c r="A79" s="226"/>
      <c r="B79" s="229" t="s">
        <v>69</v>
      </c>
      <c r="C79" s="228" t="s">
        <v>214</v>
      </c>
      <c r="D79" s="194"/>
      <c r="E79" s="228"/>
      <c r="F79" s="194"/>
      <c r="G79" s="194"/>
      <c r="H79" s="194"/>
      <c r="I79" s="222"/>
      <c r="J79" s="194"/>
      <c r="K79" s="222"/>
      <c r="L79" s="222"/>
      <c r="M79" s="194"/>
      <c r="N79" s="222"/>
    </row>
    <row r="80" spans="1:341">
      <c r="A80" s="226" t="s">
        <v>209</v>
      </c>
      <c r="B80" s="229" t="s">
        <v>67</v>
      </c>
      <c r="C80" s="230" t="s">
        <v>210</v>
      </c>
      <c r="D80" s="194"/>
      <c r="E80" s="230"/>
      <c r="F80" s="194"/>
      <c r="G80" s="194"/>
      <c r="H80" s="194"/>
      <c r="I80" s="222"/>
      <c r="J80" s="194"/>
      <c r="K80" s="222"/>
      <c r="L80" s="222"/>
      <c r="M80" s="194"/>
      <c r="N80" s="222"/>
    </row>
    <row r="81" spans="1:14">
      <c r="A81" s="226"/>
      <c r="B81" s="229" t="s">
        <v>69</v>
      </c>
      <c r="C81" s="228" t="s">
        <v>211</v>
      </c>
      <c r="D81" s="194"/>
      <c r="E81" s="228"/>
      <c r="F81" s="194"/>
      <c r="G81" s="194"/>
      <c r="H81" s="194"/>
      <c r="I81" s="222"/>
      <c r="J81" s="194"/>
      <c r="K81" s="222"/>
      <c r="L81" s="222"/>
      <c r="M81" s="194"/>
      <c r="N81" s="222"/>
    </row>
    <row r="82" spans="1:14">
      <c r="A82" s="226" t="s">
        <v>206</v>
      </c>
      <c r="B82" s="229" t="s">
        <v>67</v>
      </c>
      <c r="C82" s="230" t="s">
        <v>207</v>
      </c>
      <c r="D82" s="194"/>
      <c r="E82" s="230"/>
      <c r="F82" s="194"/>
      <c r="G82" s="194"/>
      <c r="H82" s="194"/>
      <c r="I82" s="222"/>
      <c r="J82" s="194"/>
      <c r="K82" s="222"/>
      <c r="L82" s="222"/>
      <c r="M82" s="194"/>
      <c r="N82" s="222"/>
    </row>
    <row r="83" spans="1:14">
      <c r="A83" s="226"/>
      <c r="B83" s="229" t="s">
        <v>69</v>
      </c>
      <c r="C83" s="228" t="s">
        <v>208</v>
      </c>
      <c r="D83" s="194"/>
      <c r="E83" s="228"/>
      <c r="F83" s="194"/>
      <c r="G83" s="194"/>
      <c r="H83" s="194"/>
      <c r="I83" s="222"/>
      <c r="J83" s="194"/>
      <c r="K83" s="222"/>
      <c r="L83" s="222"/>
      <c r="M83" s="194"/>
      <c r="N83" s="222"/>
    </row>
    <row r="84" spans="1:14">
      <c r="A84" s="226" t="s">
        <v>199</v>
      </c>
      <c r="B84" s="229" t="s">
        <v>67</v>
      </c>
      <c r="C84" s="230" t="s">
        <v>204</v>
      </c>
      <c r="D84" s="194"/>
      <c r="E84" s="230"/>
      <c r="F84" s="194"/>
      <c r="G84" s="194"/>
      <c r="H84" s="194"/>
      <c r="I84" s="222"/>
      <c r="J84" s="194"/>
      <c r="K84" s="222"/>
      <c r="L84" s="222"/>
      <c r="M84" s="194"/>
      <c r="N84" s="222"/>
    </row>
    <row r="85" spans="1:14">
      <c r="A85" s="226"/>
      <c r="B85" s="229" t="s">
        <v>69</v>
      </c>
      <c r="C85" s="228" t="s">
        <v>205</v>
      </c>
      <c r="D85" s="194"/>
      <c r="E85" s="228"/>
      <c r="F85" s="194"/>
      <c r="G85" s="194"/>
      <c r="H85" s="194"/>
      <c r="I85" s="222"/>
      <c r="J85" s="194"/>
      <c r="K85" s="222"/>
      <c r="L85" s="222"/>
      <c r="M85" s="194"/>
      <c r="N85" s="222"/>
    </row>
    <row r="86" spans="1:14">
      <c r="A86" s="226" t="s">
        <v>196</v>
      </c>
      <c r="B86" s="229" t="s">
        <v>67</v>
      </c>
      <c r="C86" s="230" t="s">
        <v>197</v>
      </c>
      <c r="D86" s="194"/>
      <c r="E86" s="230"/>
      <c r="F86" s="194"/>
      <c r="G86" s="194"/>
      <c r="H86" s="194"/>
      <c r="I86" s="222"/>
      <c r="J86" s="194"/>
      <c r="K86" s="222"/>
      <c r="L86" s="222"/>
      <c r="M86" s="194"/>
      <c r="N86" s="222"/>
    </row>
    <row r="87" spans="1:14">
      <c r="A87" s="226"/>
      <c r="B87" s="229" t="s">
        <v>69</v>
      </c>
      <c r="C87" s="228" t="s">
        <v>198</v>
      </c>
      <c r="D87" s="194"/>
      <c r="E87" s="228"/>
      <c r="F87" s="194"/>
      <c r="G87" s="194"/>
      <c r="H87" s="194"/>
      <c r="I87" s="222"/>
      <c r="J87" s="194"/>
      <c r="K87" s="222"/>
      <c r="L87" s="222"/>
      <c r="M87" s="194"/>
      <c r="N87" s="222"/>
    </row>
    <row r="88" spans="1:14">
      <c r="A88" s="226" t="s">
        <v>189</v>
      </c>
      <c r="B88" s="229" t="s">
        <v>67</v>
      </c>
      <c r="C88" s="230" t="s">
        <v>192</v>
      </c>
      <c r="D88" s="194"/>
      <c r="E88" s="230"/>
      <c r="F88" s="194"/>
      <c r="G88" s="194"/>
      <c r="H88" s="194"/>
      <c r="I88" s="222"/>
      <c r="J88" s="194"/>
      <c r="K88" s="222"/>
      <c r="L88" s="222"/>
      <c r="M88" s="194"/>
      <c r="N88" s="222"/>
    </row>
    <row r="89" spans="1:14">
      <c r="A89" s="226"/>
      <c r="B89" s="229" t="s">
        <v>69</v>
      </c>
      <c r="C89" s="228" t="s">
        <v>193</v>
      </c>
      <c r="D89" s="194"/>
      <c r="E89" s="228"/>
      <c r="F89" s="194"/>
      <c r="G89" s="194"/>
      <c r="H89" s="194"/>
      <c r="I89" s="222"/>
      <c r="J89" s="194"/>
      <c r="K89" s="222"/>
      <c r="L89" s="222"/>
      <c r="M89" s="194"/>
      <c r="N89" s="222"/>
    </row>
    <row r="90" spans="1:14">
      <c r="A90" s="226" t="s">
        <v>188</v>
      </c>
      <c r="B90" s="229" t="s">
        <v>67</v>
      </c>
      <c r="C90" s="230" t="s">
        <v>191</v>
      </c>
      <c r="D90" s="194"/>
      <c r="E90" s="230"/>
      <c r="F90" s="194"/>
      <c r="G90" s="194"/>
      <c r="H90" s="194"/>
      <c r="I90" s="222"/>
      <c r="J90" s="194"/>
      <c r="K90" s="222"/>
      <c r="L90" s="222"/>
      <c r="M90" s="194"/>
      <c r="N90" s="222"/>
    </row>
    <row r="91" spans="1:14">
      <c r="A91" s="226"/>
      <c r="B91" s="229" t="s">
        <v>69</v>
      </c>
      <c r="C91" s="228" t="s">
        <v>194</v>
      </c>
      <c r="D91" s="194"/>
      <c r="E91" s="228"/>
      <c r="F91" s="194"/>
      <c r="G91" s="194"/>
      <c r="H91" s="194"/>
      <c r="I91" s="222"/>
      <c r="J91" s="194"/>
      <c r="K91" s="222"/>
      <c r="L91" s="222"/>
      <c r="M91" s="194"/>
      <c r="N91" s="222"/>
    </row>
    <row r="92" spans="1:14">
      <c r="A92" s="226" t="s">
        <v>187</v>
      </c>
      <c r="B92" s="229" t="s">
        <v>67</v>
      </c>
      <c r="C92" s="230" t="s">
        <v>190</v>
      </c>
      <c r="D92" s="194"/>
      <c r="E92" s="230"/>
      <c r="F92" s="194"/>
      <c r="G92" s="194"/>
      <c r="H92" s="194"/>
      <c r="I92" s="222"/>
      <c r="J92" s="194"/>
      <c r="K92" s="222"/>
      <c r="L92" s="222"/>
      <c r="M92" s="194"/>
      <c r="N92" s="222"/>
    </row>
    <row r="93" spans="1:14">
      <c r="A93" s="226"/>
      <c r="B93" s="229" t="s">
        <v>69</v>
      </c>
      <c r="C93" s="228" t="s">
        <v>195</v>
      </c>
      <c r="D93" s="194"/>
      <c r="E93" s="228"/>
      <c r="F93" s="194"/>
      <c r="G93" s="194"/>
      <c r="H93" s="194"/>
      <c r="I93" s="222"/>
      <c r="J93" s="194"/>
      <c r="K93" s="222"/>
      <c r="L93" s="222"/>
      <c r="M93" s="194"/>
      <c r="N93" s="222"/>
    </row>
    <row r="94" spans="1:14">
      <c r="A94" s="226" t="s">
        <v>182</v>
      </c>
      <c r="B94" s="229" t="s">
        <v>67</v>
      </c>
      <c r="C94" s="230" t="s">
        <v>185</v>
      </c>
      <c r="D94" s="194"/>
      <c r="E94" s="230"/>
      <c r="F94" s="194"/>
      <c r="G94" s="194"/>
      <c r="H94" s="194"/>
      <c r="I94" s="222"/>
      <c r="J94" s="194"/>
      <c r="K94" s="222"/>
      <c r="L94" s="222"/>
      <c r="M94" s="194"/>
      <c r="N94" s="222"/>
    </row>
    <row r="95" spans="1:14">
      <c r="A95" s="226"/>
      <c r="B95" s="229" t="s">
        <v>69</v>
      </c>
      <c r="C95" s="228" t="s">
        <v>186</v>
      </c>
      <c r="D95" s="194"/>
      <c r="E95" s="228"/>
      <c r="F95" s="194"/>
      <c r="G95" s="194"/>
      <c r="H95" s="194"/>
      <c r="I95" s="222"/>
      <c r="J95" s="194"/>
      <c r="K95" s="222"/>
      <c r="L95" s="222"/>
      <c r="M95" s="194"/>
      <c r="N95" s="222"/>
    </row>
    <row r="96" spans="1:14">
      <c r="A96" s="226" t="s">
        <v>181</v>
      </c>
      <c r="B96" s="229" t="s">
        <v>67</v>
      </c>
      <c r="C96" s="230" t="s">
        <v>183</v>
      </c>
      <c r="D96" s="194"/>
      <c r="E96" s="230"/>
      <c r="F96" s="194"/>
      <c r="G96" s="194"/>
      <c r="H96" s="194"/>
      <c r="I96" s="222"/>
      <c r="J96" s="194"/>
      <c r="K96" s="222"/>
      <c r="L96" s="222"/>
      <c r="M96" s="194"/>
      <c r="N96" s="222"/>
    </row>
    <row r="97" spans="1:14">
      <c r="A97" s="226"/>
      <c r="B97" s="229" t="s">
        <v>69</v>
      </c>
      <c r="C97" s="228" t="s">
        <v>184</v>
      </c>
      <c r="D97" s="194"/>
      <c r="E97" s="228"/>
      <c r="F97" s="194"/>
      <c r="G97" s="194"/>
      <c r="H97" s="194"/>
      <c r="I97" s="222"/>
      <c r="J97" s="194"/>
      <c r="K97" s="222"/>
      <c r="L97" s="222"/>
      <c r="M97" s="194"/>
      <c r="N97" s="222"/>
    </row>
    <row r="98" spans="1:14">
      <c r="A98" s="226" t="s">
        <v>174</v>
      </c>
      <c r="B98" s="229" t="s">
        <v>67</v>
      </c>
      <c r="C98" s="230" t="s">
        <v>179</v>
      </c>
      <c r="D98" s="194"/>
      <c r="E98" s="230"/>
      <c r="F98" s="194"/>
      <c r="G98" s="194"/>
      <c r="H98" s="194"/>
      <c r="I98" s="222"/>
      <c r="J98" s="194"/>
      <c r="K98" s="222"/>
      <c r="L98" s="222"/>
      <c r="M98" s="194"/>
      <c r="N98" s="222"/>
    </row>
    <row r="99" spans="1:14">
      <c r="A99" s="226"/>
      <c r="B99" s="229" t="s">
        <v>69</v>
      </c>
      <c r="C99" s="228" t="s">
        <v>180</v>
      </c>
      <c r="D99" s="194"/>
      <c r="E99" s="228"/>
      <c r="F99" s="194"/>
      <c r="G99" s="194"/>
      <c r="H99" s="194"/>
      <c r="I99" s="222"/>
      <c r="J99" s="194"/>
      <c r="K99" s="222"/>
      <c r="L99" s="222"/>
      <c r="M99" s="194"/>
      <c r="N99" s="222"/>
    </row>
    <row r="100" spans="1:14">
      <c r="A100" s="226" t="s">
        <v>169</v>
      </c>
      <c r="B100" s="229" t="s">
        <v>67</v>
      </c>
      <c r="C100" s="230" t="s">
        <v>171</v>
      </c>
      <c r="D100" s="194"/>
      <c r="E100" s="230"/>
      <c r="F100" s="194"/>
      <c r="G100" s="194"/>
      <c r="H100" s="194"/>
      <c r="I100" s="222"/>
      <c r="J100" s="194"/>
      <c r="K100" s="222"/>
      <c r="L100" s="222"/>
      <c r="M100" s="194"/>
      <c r="N100" s="222"/>
    </row>
    <row r="101" spans="1:14">
      <c r="A101" s="226"/>
      <c r="B101" s="229" t="s">
        <v>69</v>
      </c>
      <c r="C101" s="228" t="s">
        <v>172</v>
      </c>
      <c r="D101" s="194"/>
      <c r="E101" s="228"/>
      <c r="F101" s="194"/>
      <c r="G101" s="194"/>
      <c r="H101" s="194"/>
      <c r="I101" s="222"/>
      <c r="J101" s="194"/>
      <c r="K101" s="222"/>
      <c r="L101" s="222"/>
      <c r="M101" s="194"/>
      <c r="N101" s="222"/>
    </row>
    <row r="102" spans="1:14">
      <c r="A102" s="226" t="s">
        <v>165</v>
      </c>
      <c r="B102" s="229" t="s">
        <v>67</v>
      </c>
      <c r="C102" s="230" t="s">
        <v>166</v>
      </c>
      <c r="D102" s="194"/>
      <c r="E102" s="230"/>
      <c r="F102" s="194"/>
      <c r="G102" s="194"/>
      <c r="H102" s="194"/>
      <c r="I102" s="222"/>
      <c r="J102" s="194"/>
      <c r="K102" s="222"/>
      <c r="L102" s="222"/>
      <c r="M102" s="194"/>
      <c r="N102" s="222"/>
    </row>
    <row r="103" spans="1:14">
      <c r="A103" s="226"/>
      <c r="B103" s="229" t="s">
        <v>69</v>
      </c>
      <c r="C103" s="228" t="s">
        <v>170</v>
      </c>
      <c r="D103" s="194"/>
      <c r="E103" s="228"/>
      <c r="F103" s="194"/>
      <c r="G103" s="194"/>
      <c r="H103" s="194"/>
      <c r="I103" s="222"/>
      <c r="J103" s="194"/>
      <c r="K103" s="222"/>
      <c r="L103" s="222"/>
      <c r="M103" s="194"/>
      <c r="N103" s="222"/>
    </row>
    <row r="104" spans="1:14">
      <c r="A104" s="226" t="s">
        <v>164</v>
      </c>
      <c r="B104" s="229" t="s">
        <v>67</v>
      </c>
      <c r="C104" s="230" t="s">
        <v>167</v>
      </c>
      <c r="D104" s="194"/>
      <c r="E104" s="230"/>
      <c r="F104" s="194"/>
      <c r="G104" s="194"/>
      <c r="H104" s="194"/>
      <c r="I104" s="222"/>
      <c r="J104" s="194"/>
      <c r="K104" s="222"/>
      <c r="L104" s="222"/>
      <c r="M104" s="194"/>
      <c r="N104" s="222"/>
    </row>
    <row r="105" spans="1:14">
      <c r="A105" s="226"/>
      <c r="B105" s="229" t="s">
        <v>69</v>
      </c>
      <c r="C105" s="228" t="s">
        <v>168</v>
      </c>
      <c r="D105" s="194"/>
      <c r="E105" s="228"/>
      <c r="F105" s="194"/>
      <c r="G105" s="194"/>
      <c r="H105" s="194"/>
      <c r="I105" s="222"/>
      <c r="J105" s="194"/>
      <c r="K105" s="222"/>
      <c r="L105" s="222"/>
      <c r="M105" s="194"/>
      <c r="N105" s="222"/>
    </row>
    <row r="106" spans="1:14">
      <c r="A106" s="226" t="s">
        <v>161</v>
      </c>
      <c r="B106" s="229" t="s">
        <v>67</v>
      </c>
      <c r="C106" s="230" t="s">
        <v>162</v>
      </c>
      <c r="D106" s="194"/>
      <c r="E106" s="230"/>
      <c r="F106" s="194"/>
      <c r="G106" s="194"/>
      <c r="H106" s="194"/>
      <c r="I106" s="222"/>
      <c r="J106" s="194"/>
      <c r="K106" s="222"/>
      <c r="L106" s="222"/>
      <c r="M106" s="194"/>
      <c r="N106" s="222"/>
    </row>
    <row r="107" spans="1:14">
      <c r="A107" s="226"/>
      <c r="B107" s="229" t="s">
        <v>69</v>
      </c>
      <c r="C107" s="228" t="s">
        <v>163</v>
      </c>
      <c r="D107" s="194"/>
      <c r="E107" s="228"/>
      <c r="F107" s="194"/>
      <c r="G107" s="194"/>
      <c r="H107" s="194"/>
      <c r="I107" s="222"/>
      <c r="J107" s="194"/>
      <c r="K107" s="222"/>
      <c r="L107" s="222"/>
      <c r="M107" s="194"/>
      <c r="N107" s="222"/>
    </row>
    <row r="108" spans="1:14">
      <c r="A108" s="226" t="s">
        <v>153</v>
      </c>
      <c r="B108" s="229" t="s">
        <v>67</v>
      </c>
      <c r="C108" s="230" t="s">
        <v>155</v>
      </c>
      <c r="D108" s="194"/>
      <c r="E108" s="230"/>
      <c r="F108" s="194"/>
      <c r="G108" s="194"/>
      <c r="H108" s="194"/>
      <c r="I108" s="222"/>
      <c r="J108" s="194"/>
      <c r="K108" s="222"/>
      <c r="L108" s="222"/>
      <c r="M108" s="194"/>
      <c r="N108" s="222"/>
    </row>
    <row r="109" spans="1:14">
      <c r="A109" s="226"/>
      <c r="B109" s="229" t="s">
        <v>69</v>
      </c>
      <c r="C109" s="228" t="s">
        <v>156</v>
      </c>
      <c r="D109" s="194"/>
      <c r="E109" s="228"/>
      <c r="F109" s="194"/>
      <c r="G109" s="194"/>
      <c r="H109" s="194"/>
      <c r="I109" s="222"/>
      <c r="J109" s="194"/>
      <c r="K109" s="222"/>
      <c r="L109" s="222"/>
      <c r="M109" s="194"/>
      <c r="N109" s="222"/>
    </row>
    <row r="110" spans="1:14">
      <c r="A110" s="226" t="s">
        <v>149</v>
      </c>
      <c r="B110" s="229" t="s">
        <v>67</v>
      </c>
      <c r="C110" s="230" t="s">
        <v>151</v>
      </c>
      <c r="D110" s="194"/>
      <c r="E110" s="230"/>
      <c r="F110" s="194"/>
      <c r="G110" s="194"/>
      <c r="H110" s="194"/>
      <c r="I110" s="222"/>
      <c r="J110" s="194"/>
      <c r="K110" s="222"/>
      <c r="L110" s="222"/>
      <c r="M110" s="194"/>
      <c r="N110" s="222"/>
    </row>
    <row r="111" spans="1:14">
      <c r="A111" s="226"/>
      <c r="B111" s="229" t="s">
        <v>69</v>
      </c>
      <c r="C111" s="228" t="s">
        <v>152</v>
      </c>
      <c r="D111" s="194"/>
      <c r="E111" s="228"/>
      <c r="F111" s="194"/>
      <c r="G111" s="194"/>
      <c r="H111" s="194"/>
      <c r="I111" s="222"/>
      <c r="J111" s="194"/>
      <c r="K111" s="222"/>
      <c r="L111" s="222"/>
      <c r="M111" s="194"/>
      <c r="N111" s="222"/>
    </row>
    <row r="112" spans="1:14">
      <c r="A112" s="226" t="s">
        <v>145</v>
      </c>
      <c r="B112" s="229" t="s">
        <v>67</v>
      </c>
      <c r="C112" s="230" t="s">
        <v>147</v>
      </c>
      <c r="D112" s="194"/>
      <c r="E112" s="230"/>
      <c r="F112" s="194"/>
      <c r="G112" s="194"/>
      <c r="H112" s="194"/>
      <c r="I112" s="222"/>
      <c r="J112" s="194"/>
      <c r="K112" s="222"/>
      <c r="L112" s="222"/>
      <c r="M112" s="194"/>
      <c r="N112" s="222"/>
    </row>
    <row r="113" spans="1:343">
      <c r="A113" s="226"/>
      <c r="B113" s="229" t="s">
        <v>69</v>
      </c>
      <c r="C113" s="228" t="s">
        <v>148</v>
      </c>
      <c r="D113" s="194"/>
      <c r="E113" s="228"/>
      <c r="F113" s="194"/>
      <c r="G113" s="194"/>
      <c r="H113" s="194"/>
      <c r="I113" s="222"/>
      <c r="J113" s="194"/>
      <c r="K113" s="222"/>
      <c r="L113" s="222"/>
      <c r="M113" s="194"/>
      <c r="N113" s="222"/>
    </row>
    <row r="114" spans="1:343">
      <c r="A114" s="226" t="s">
        <v>139</v>
      </c>
      <c r="B114" s="229" t="s">
        <v>67</v>
      </c>
      <c r="C114" s="230" t="s">
        <v>143</v>
      </c>
      <c r="D114" s="194"/>
      <c r="E114" s="230"/>
      <c r="F114" s="194"/>
      <c r="G114" s="194"/>
      <c r="H114" s="194"/>
      <c r="I114" s="222"/>
      <c r="J114" s="194"/>
      <c r="K114" s="222"/>
      <c r="L114" s="222"/>
      <c r="M114" s="194"/>
      <c r="N114" s="222"/>
    </row>
    <row r="115" spans="1:343">
      <c r="A115" s="226"/>
      <c r="B115" s="229" t="s">
        <v>69</v>
      </c>
      <c r="C115" s="228" t="s">
        <v>144</v>
      </c>
      <c r="D115" s="194"/>
      <c r="E115" s="228"/>
      <c r="F115" s="194"/>
      <c r="G115" s="194"/>
      <c r="H115" s="194"/>
      <c r="I115" s="222"/>
      <c r="J115" s="194"/>
      <c r="K115" s="222"/>
      <c r="L115" s="222"/>
      <c r="M115" s="194"/>
      <c r="N115" s="222"/>
    </row>
    <row r="116" spans="1:343">
      <c r="A116" s="226" t="s">
        <v>133</v>
      </c>
      <c r="B116" s="229" t="s">
        <v>67</v>
      </c>
      <c r="C116" s="230" t="s">
        <v>141</v>
      </c>
      <c r="D116" s="194"/>
      <c r="E116" s="230"/>
      <c r="F116" s="230"/>
      <c r="G116" s="230"/>
      <c r="H116" s="194"/>
      <c r="I116" s="222"/>
      <c r="J116" s="194"/>
      <c r="K116" s="222"/>
      <c r="L116" s="222"/>
      <c r="M116" s="194"/>
      <c r="N116" s="222"/>
      <c r="IE116" s="7"/>
    </row>
    <row r="117" spans="1:343">
      <c r="A117" s="226"/>
      <c r="B117" s="229" t="s">
        <v>69</v>
      </c>
      <c r="C117" s="228" t="s">
        <v>138</v>
      </c>
      <c r="D117" s="194"/>
      <c r="E117" s="228"/>
      <c r="F117" s="228"/>
      <c r="G117" s="228"/>
      <c r="H117" s="194"/>
      <c r="I117" s="222"/>
      <c r="J117" s="194"/>
      <c r="K117" s="222"/>
      <c r="L117" s="222"/>
      <c r="M117" s="194"/>
      <c r="N117" s="222"/>
      <c r="IE117" s="39"/>
    </row>
    <row r="118" spans="1:343">
      <c r="A118" s="226" t="s">
        <v>130</v>
      </c>
      <c r="B118" s="229" t="s">
        <v>67</v>
      </c>
      <c r="C118" s="230" t="s">
        <v>135</v>
      </c>
      <c r="D118" s="194"/>
      <c r="E118" s="230"/>
      <c r="F118" s="230"/>
      <c r="G118" s="230"/>
      <c r="H118" s="194"/>
      <c r="I118" s="238"/>
      <c r="J118" s="194"/>
      <c r="K118" s="222"/>
      <c r="L118" s="222"/>
      <c r="M118" s="194"/>
      <c r="N118" s="222"/>
      <c r="P118" s="80"/>
      <c r="W118" s="80"/>
      <c r="AD118" s="80"/>
      <c r="AK118" s="80"/>
      <c r="AR118" s="80"/>
      <c r="AY118" s="80"/>
      <c r="BF118" s="80"/>
      <c r="BM118" s="80"/>
      <c r="BT118" s="80"/>
      <c r="CA118" s="80"/>
      <c r="CH118" s="80"/>
      <c r="CO118" s="80"/>
      <c r="CV118" s="80"/>
      <c r="DC118" s="80"/>
      <c r="DJ118" s="80"/>
      <c r="DQ118" s="80"/>
      <c r="DX118" s="80"/>
      <c r="EE118" s="80"/>
      <c r="EL118" s="80"/>
      <c r="ES118" s="80"/>
      <c r="EZ118" s="80"/>
      <c r="FG118" s="80"/>
      <c r="FN118" s="80"/>
      <c r="FU118" s="80"/>
      <c r="GB118" s="80"/>
      <c r="GI118" s="80"/>
      <c r="GP118" s="80"/>
      <c r="GW118" s="80"/>
      <c r="HD118" s="80"/>
      <c r="HK118" s="80"/>
      <c r="HR118" s="80"/>
      <c r="HY118" s="80"/>
      <c r="IE118" s="7"/>
      <c r="IF118" s="80"/>
    </row>
    <row r="119" spans="1:343">
      <c r="A119" s="226"/>
      <c r="B119" s="229" t="s">
        <v>69</v>
      </c>
      <c r="C119" s="228" t="s">
        <v>136</v>
      </c>
      <c r="D119" s="194"/>
      <c r="E119" s="228"/>
      <c r="F119" s="228"/>
      <c r="G119" s="228"/>
      <c r="H119" s="194"/>
      <c r="I119" s="239"/>
      <c r="J119" s="194"/>
      <c r="K119" s="222"/>
      <c r="L119" s="222"/>
      <c r="M119" s="194"/>
      <c r="N119" s="222"/>
      <c r="P119" s="73"/>
      <c r="W119" s="73"/>
      <c r="AD119" s="73"/>
      <c r="AK119" s="73"/>
      <c r="AR119" s="73"/>
      <c r="AY119" s="73"/>
      <c r="BF119" s="73"/>
      <c r="BM119" s="73"/>
      <c r="BT119" s="73"/>
      <c r="CA119" s="73"/>
      <c r="CH119" s="73"/>
      <c r="CO119" s="73"/>
      <c r="CV119" s="73"/>
      <c r="DC119" s="73"/>
      <c r="DJ119" s="73"/>
      <c r="DQ119" s="73"/>
      <c r="DX119" s="73"/>
      <c r="EE119" s="73"/>
      <c r="EL119" s="73"/>
      <c r="ES119" s="73"/>
      <c r="EZ119" s="73"/>
      <c r="FG119" s="73"/>
      <c r="FN119" s="73"/>
      <c r="FU119" s="73"/>
      <c r="GB119" s="73"/>
      <c r="GI119" s="73"/>
      <c r="GP119" s="73"/>
      <c r="GW119" s="73"/>
      <c r="HD119" s="73"/>
      <c r="HK119" s="73"/>
      <c r="HR119" s="73"/>
      <c r="HY119" s="73"/>
      <c r="IE119" s="39"/>
      <c r="IF119" s="73"/>
    </row>
    <row r="120" spans="1:343">
      <c r="A120" s="226" t="s">
        <v>123</v>
      </c>
      <c r="B120" s="229" t="s">
        <v>67</v>
      </c>
      <c r="C120" s="230" t="s">
        <v>131</v>
      </c>
      <c r="D120" s="194"/>
      <c r="E120" s="230"/>
      <c r="F120" s="230"/>
      <c r="G120" s="230"/>
      <c r="H120" s="194"/>
      <c r="I120" s="238"/>
      <c r="J120" s="194"/>
      <c r="K120" s="222"/>
      <c r="L120" s="222"/>
      <c r="M120" s="194"/>
      <c r="N120" s="222"/>
      <c r="P120" s="80"/>
      <c r="W120" s="80"/>
      <c r="AD120" s="80"/>
      <c r="AK120" s="80"/>
      <c r="AR120" s="80"/>
      <c r="AY120" s="80"/>
      <c r="BF120" s="80"/>
      <c r="BM120" s="80"/>
      <c r="BT120" s="80"/>
      <c r="CA120" s="80"/>
      <c r="CH120" s="80"/>
      <c r="CO120" s="80"/>
      <c r="CV120" s="80"/>
      <c r="DC120" s="80"/>
      <c r="DJ120" s="80"/>
      <c r="DQ120" s="80"/>
      <c r="DX120" s="80"/>
      <c r="EE120" s="80"/>
      <c r="EL120" s="80"/>
      <c r="ES120" s="80"/>
      <c r="EZ120" s="80"/>
      <c r="FG120" s="80"/>
      <c r="FN120" s="80"/>
      <c r="FU120" s="80"/>
      <c r="GB120" s="80"/>
      <c r="GI120" s="80"/>
      <c r="GP120" s="80"/>
      <c r="GW120" s="80"/>
      <c r="HD120" s="80"/>
      <c r="HK120" s="80"/>
      <c r="HR120" s="80"/>
      <c r="HY120" s="80"/>
      <c r="IE120" s="7"/>
      <c r="IF120" s="80"/>
      <c r="IL120" s="7"/>
      <c r="IS120" s="7"/>
    </row>
    <row r="121" spans="1:343">
      <c r="A121" s="226"/>
      <c r="B121" s="229" t="s">
        <v>69</v>
      </c>
      <c r="C121" s="228" t="s">
        <v>132</v>
      </c>
      <c r="D121" s="194"/>
      <c r="E121" s="228"/>
      <c r="F121" s="228"/>
      <c r="G121" s="228"/>
      <c r="H121" s="194"/>
      <c r="I121" s="239"/>
      <c r="J121" s="194"/>
      <c r="K121" s="222"/>
      <c r="L121" s="222"/>
      <c r="M121" s="194"/>
      <c r="N121" s="222"/>
      <c r="P121" s="73"/>
      <c r="W121" s="73"/>
      <c r="AD121" s="73"/>
      <c r="AK121" s="73"/>
      <c r="AR121" s="73"/>
      <c r="AY121" s="73"/>
      <c r="BF121" s="73"/>
      <c r="BM121" s="73"/>
      <c r="BT121" s="73"/>
      <c r="CA121" s="73"/>
      <c r="CH121" s="73"/>
      <c r="CO121" s="73"/>
      <c r="CV121" s="73"/>
      <c r="DC121" s="73"/>
      <c r="DJ121" s="73"/>
      <c r="DQ121" s="73"/>
      <c r="DX121" s="73"/>
      <c r="EE121" s="73"/>
      <c r="EL121" s="73"/>
      <c r="ES121" s="73"/>
      <c r="EZ121" s="73"/>
      <c r="FG121" s="73"/>
      <c r="FN121" s="73"/>
      <c r="FU121" s="73"/>
      <c r="GB121" s="73"/>
      <c r="GI121" s="73"/>
      <c r="GP121" s="73"/>
      <c r="GW121" s="73"/>
      <c r="HD121" s="73"/>
      <c r="HK121" s="73"/>
      <c r="HR121" s="73"/>
      <c r="HY121" s="73"/>
      <c r="IE121" s="39"/>
      <c r="IF121" s="73"/>
      <c r="IL121" s="39"/>
      <c r="IS121" s="39"/>
    </row>
    <row r="122" spans="1:343">
      <c r="A122" s="226" t="s">
        <v>122</v>
      </c>
      <c r="B122" s="229" t="s">
        <v>67</v>
      </c>
      <c r="C122" s="230" t="s">
        <v>124</v>
      </c>
      <c r="D122" s="194"/>
      <c r="E122" s="230"/>
      <c r="F122" s="230"/>
      <c r="G122" s="230"/>
      <c r="H122" s="194"/>
      <c r="I122" s="238"/>
      <c r="J122" s="194"/>
      <c r="K122" s="222"/>
      <c r="L122" s="222"/>
      <c r="M122" s="194"/>
      <c r="N122" s="222"/>
      <c r="P122" s="80"/>
      <c r="W122" s="80"/>
      <c r="AD122" s="80"/>
      <c r="AK122" s="80"/>
      <c r="AR122" s="80"/>
      <c r="AY122" s="80"/>
      <c r="BF122" s="80"/>
      <c r="BM122" s="80"/>
      <c r="BT122" s="80"/>
      <c r="CA122" s="80"/>
      <c r="CH122" s="80"/>
      <c r="CO122" s="80"/>
      <c r="CV122" s="80"/>
      <c r="DC122" s="80"/>
      <c r="DJ122" s="80"/>
      <c r="DQ122" s="80"/>
      <c r="DX122" s="80"/>
      <c r="EE122" s="80"/>
      <c r="EL122" s="80"/>
      <c r="ES122" s="80"/>
      <c r="EZ122" s="80"/>
      <c r="FG122" s="80"/>
      <c r="FN122" s="80"/>
      <c r="FU122" s="80"/>
      <c r="GB122" s="80"/>
      <c r="GI122" s="80"/>
      <c r="GP122" s="80"/>
      <c r="GW122" s="80"/>
      <c r="HD122" s="80"/>
      <c r="HK122" s="80"/>
      <c r="HR122" s="80"/>
      <c r="HY122" s="80"/>
      <c r="IE122" s="7"/>
      <c r="IF122" s="80"/>
      <c r="IL122" s="7"/>
      <c r="IS122" s="7"/>
    </row>
    <row r="123" spans="1:343">
      <c r="A123" s="226"/>
      <c r="B123" s="229" t="s">
        <v>69</v>
      </c>
      <c r="C123" s="228" t="s">
        <v>125</v>
      </c>
      <c r="D123" s="194"/>
      <c r="E123" s="228"/>
      <c r="F123" s="228"/>
      <c r="G123" s="228"/>
      <c r="H123" s="194"/>
      <c r="I123" s="239"/>
      <c r="J123" s="194"/>
      <c r="K123" s="222"/>
      <c r="L123" s="222"/>
      <c r="M123" s="194"/>
      <c r="N123" s="222"/>
      <c r="P123" s="73"/>
      <c r="W123" s="73"/>
      <c r="AD123" s="73"/>
      <c r="AK123" s="73"/>
      <c r="AR123" s="73"/>
      <c r="AY123" s="73"/>
      <c r="BF123" s="73"/>
      <c r="BM123" s="73"/>
      <c r="BT123" s="73"/>
      <c r="CA123" s="73"/>
      <c r="CH123" s="73"/>
      <c r="CO123" s="73"/>
      <c r="CV123" s="73"/>
      <c r="DC123" s="73"/>
      <c r="DJ123" s="73"/>
      <c r="DQ123" s="73"/>
      <c r="DX123" s="73"/>
      <c r="EE123" s="73"/>
      <c r="EL123" s="73"/>
      <c r="ES123" s="73"/>
      <c r="EZ123" s="73"/>
      <c r="FG123" s="73"/>
      <c r="FN123" s="73"/>
      <c r="FU123" s="73"/>
      <c r="GB123" s="73"/>
      <c r="GI123" s="73"/>
      <c r="GP123" s="73"/>
      <c r="GW123" s="73"/>
      <c r="HD123" s="73"/>
      <c r="HK123" s="73"/>
      <c r="HR123" s="73"/>
      <c r="HY123" s="73"/>
      <c r="IE123" s="39"/>
      <c r="IF123" s="73"/>
      <c r="IL123" s="39"/>
      <c r="IS123" s="39"/>
    </row>
    <row r="124" spans="1:343">
      <c r="A124" s="226" t="s">
        <v>111</v>
      </c>
      <c r="B124" s="229" t="s">
        <v>67</v>
      </c>
      <c r="C124" s="230" t="s">
        <v>114</v>
      </c>
      <c r="D124" s="194"/>
      <c r="E124" s="230"/>
      <c r="F124" s="230"/>
      <c r="G124" s="230"/>
      <c r="H124" s="194"/>
      <c r="I124" s="238"/>
      <c r="J124" s="240"/>
      <c r="K124" s="236"/>
      <c r="L124" s="222"/>
      <c r="M124" s="229"/>
      <c r="N124" s="231"/>
      <c r="P124" s="80"/>
      <c r="Q124" s="23"/>
      <c r="R124" s="77"/>
      <c r="T124" s="9"/>
      <c r="U124" s="67"/>
      <c r="W124" s="80"/>
      <c r="X124" s="23"/>
      <c r="Y124" s="77"/>
      <c r="AA124" s="9"/>
      <c r="AB124" s="67"/>
      <c r="AD124" s="80"/>
      <c r="AE124" s="23"/>
      <c r="AF124" s="77"/>
      <c r="AH124" s="9"/>
      <c r="AI124" s="67"/>
      <c r="AK124" s="80"/>
      <c r="AL124" s="23"/>
      <c r="AM124" s="77"/>
      <c r="AO124" s="9"/>
      <c r="AP124" s="67"/>
      <c r="AR124" s="80"/>
      <c r="AS124" s="23"/>
      <c r="AT124" s="77"/>
      <c r="AV124" s="9"/>
      <c r="AW124" s="67"/>
      <c r="AY124" s="80"/>
      <c r="AZ124" s="23"/>
      <c r="BA124" s="77"/>
      <c r="BC124" s="9"/>
      <c r="BD124" s="67"/>
      <c r="BF124" s="80"/>
      <c r="BG124" s="23"/>
      <c r="BH124" s="77"/>
      <c r="BJ124" s="9"/>
      <c r="BK124" s="67"/>
      <c r="BM124" s="80"/>
      <c r="BN124" s="23"/>
      <c r="BO124" s="77"/>
      <c r="BQ124" s="9"/>
      <c r="BR124" s="67"/>
      <c r="BT124" s="80"/>
      <c r="BU124" s="23"/>
      <c r="BV124" s="77"/>
      <c r="BX124" s="9"/>
      <c r="BY124" s="67"/>
      <c r="CA124" s="80"/>
      <c r="CB124" s="23"/>
      <c r="CC124" s="77"/>
      <c r="CE124" s="9"/>
      <c r="CF124" s="67"/>
      <c r="CH124" s="80"/>
      <c r="CI124" s="23"/>
      <c r="CJ124" s="77"/>
      <c r="CL124" s="9"/>
      <c r="CM124" s="67"/>
      <c r="CO124" s="80"/>
      <c r="CP124" s="23"/>
      <c r="CQ124" s="77"/>
      <c r="CS124" s="9"/>
      <c r="CT124" s="67"/>
      <c r="CV124" s="80"/>
      <c r="CW124" s="23"/>
      <c r="CX124" s="77"/>
      <c r="CZ124" s="9"/>
      <c r="DA124" s="67"/>
      <c r="DC124" s="80"/>
      <c r="DD124" s="23"/>
      <c r="DE124" s="77"/>
      <c r="DG124" s="9"/>
      <c r="DH124" s="67"/>
      <c r="DJ124" s="80"/>
      <c r="DK124" s="23"/>
      <c r="DL124" s="77"/>
      <c r="DN124" s="9"/>
      <c r="DO124" s="67"/>
      <c r="DQ124" s="80"/>
      <c r="DR124" s="23"/>
      <c r="DS124" s="77"/>
      <c r="DU124" s="9"/>
      <c r="DV124" s="67"/>
      <c r="DX124" s="80"/>
      <c r="DY124" s="23"/>
      <c r="DZ124" s="77"/>
      <c r="EB124" s="9"/>
      <c r="EC124" s="67"/>
      <c r="EE124" s="80"/>
      <c r="EF124" s="23"/>
      <c r="EG124" s="77"/>
      <c r="EI124" s="9"/>
      <c r="EJ124" s="67"/>
      <c r="EL124" s="80"/>
      <c r="EM124" s="23"/>
      <c r="EN124" s="77"/>
      <c r="EP124" s="9"/>
      <c r="EQ124" s="67"/>
      <c r="ES124" s="80"/>
      <c r="ET124" s="23"/>
      <c r="EU124" s="77"/>
      <c r="EW124" s="9"/>
      <c r="EX124" s="67"/>
      <c r="EZ124" s="80"/>
      <c r="FA124" s="23"/>
      <c r="FB124" s="77"/>
      <c r="FD124" s="9"/>
      <c r="FE124" s="67"/>
      <c r="FG124" s="80"/>
      <c r="FH124" s="23"/>
      <c r="FI124" s="77"/>
      <c r="FK124" s="9"/>
      <c r="FL124" s="67"/>
      <c r="FN124" s="80"/>
      <c r="FO124" s="23"/>
      <c r="FP124" s="77"/>
      <c r="FR124" s="9"/>
      <c r="FS124" s="67"/>
      <c r="FU124" s="80"/>
      <c r="FV124" s="23"/>
      <c r="FW124" s="77"/>
      <c r="FY124" s="9"/>
      <c r="FZ124" s="67"/>
      <c r="GB124" s="80"/>
      <c r="GC124" s="23"/>
      <c r="GD124" s="77"/>
      <c r="GF124" s="9"/>
      <c r="GG124" s="67"/>
      <c r="GI124" s="80"/>
      <c r="GJ124" s="23"/>
      <c r="GK124" s="77"/>
      <c r="GM124" s="9"/>
      <c r="GN124" s="67"/>
      <c r="GP124" s="80"/>
      <c r="GQ124" s="23"/>
      <c r="GR124" s="77"/>
      <c r="GT124" s="9"/>
      <c r="GU124" s="67"/>
      <c r="GW124" s="80"/>
      <c r="GX124" s="23"/>
      <c r="GY124" s="77"/>
      <c r="HA124" s="9"/>
      <c r="HB124" s="67"/>
      <c r="HD124" s="80"/>
      <c r="HE124" s="23"/>
      <c r="HF124" s="77"/>
      <c r="HH124" s="9"/>
      <c r="HI124" s="67"/>
      <c r="HK124" s="80"/>
      <c r="HL124" s="23"/>
      <c r="HM124" s="77"/>
      <c r="HO124" s="9"/>
      <c r="HP124" s="67"/>
      <c r="HR124" s="80"/>
      <c r="HS124" s="23"/>
      <c r="HT124" s="77"/>
      <c r="HV124" s="9"/>
      <c r="HW124" s="67"/>
      <c r="HY124" s="80"/>
      <c r="HZ124" s="23"/>
      <c r="IA124" s="77"/>
      <c r="IC124" s="9"/>
      <c r="ID124" s="67"/>
      <c r="IE124" s="7"/>
      <c r="IF124" s="80"/>
      <c r="IG124" s="23"/>
      <c r="IH124" s="77"/>
      <c r="IJ124" s="9"/>
      <c r="IK124" s="67"/>
      <c r="IL124" s="7"/>
      <c r="IM124" s="77"/>
      <c r="IN124" s="23"/>
      <c r="IO124" s="77"/>
      <c r="IQ124" s="9"/>
      <c r="IR124" s="67"/>
      <c r="IS124" s="7"/>
      <c r="IT124" s="77"/>
      <c r="IU124" s="23"/>
      <c r="IV124" s="77"/>
      <c r="IX124" s="9"/>
      <c r="IY124" s="67"/>
      <c r="IZ124" s="7"/>
      <c r="JA124" s="77"/>
      <c r="JB124" s="23"/>
      <c r="JC124" s="77"/>
      <c r="JE124" s="23"/>
      <c r="JF124" s="67"/>
      <c r="JH124" s="77"/>
      <c r="JI124" s="23"/>
      <c r="JJ124" s="77"/>
      <c r="JL124" s="23"/>
      <c r="JM124" s="67"/>
      <c r="JO124" s="77"/>
      <c r="JQ124" s="77"/>
      <c r="JT124" s="67"/>
      <c r="JV124" s="77"/>
      <c r="JX124" s="77"/>
      <c r="KA124" s="67"/>
      <c r="KC124" s="77"/>
      <c r="KE124" s="77"/>
      <c r="KH124" s="67"/>
      <c r="KJ124" s="77"/>
      <c r="KL124" s="77"/>
      <c r="KO124" s="67"/>
      <c r="KQ124" s="77"/>
      <c r="KS124" s="77"/>
      <c r="KV124" s="67"/>
      <c r="KX124" s="77"/>
      <c r="KZ124" s="77"/>
      <c r="LC124" s="67"/>
      <c r="LE124" s="77"/>
      <c r="LG124" s="77"/>
      <c r="LJ124" s="67"/>
      <c r="LL124" s="77"/>
      <c r="LN124" s="77"/>
      <c r="LQ124" s="67"/>
      <c r="LS124" s="77"/>
      <c r="LU124" s="77"/>
      <c r="LX124" s="67"/>
      <c r="LZ124" s="77"/>
      <c r="MB124" s="77"/>
      <c r="ME124" s="67"/>
    </row>
    <row r="125" spans="1:343">
      <c r="A125" s="226"/>
      <c r="B125" s="229" t="s">
        <v>69</v>
      </c>
      <c r="C125" s="228" t="s">
        <v>115</v>
      </c>
      <c r="D125" s="194"/>
      <c r="E125" s="228"/>
      <c r="F125" s="228"/>
      <c r="G125" s="228"/>
      <c r="H125" s="194"/>
      <c r="I125" s="239"/>
      <c r="J125" s="241"/>
      <c r="K125" s="237"/>
      <c r="L125" s="222"/>
      <c r="M125" s="229"/>
      <c r="N125" s="231"/>
      <c r="P125" s="73"/>
      <c r="Q125" s="21"/>
      <c r="R125" s="78"/>
      <c r="T125" s="9"/>
      <c r="U125" s="67"/>
      <c r="W125" s="73"/>
      <c r="X125" s="21"/>
      <c r="Y125" s="78"/>
      <c r="AA125" s="9"/>
      <c r="AB125" s="67"/>
      <c r="AD125" s="73"/>
      <c r="AE125" s="21"/>
      <c r="AF125" s="78"/>
      <c r="AH125" s="9"/>
      <c r="AI125" s="67"/>
      <c r="AK125" s="73"/>
      <c r="AL125" s="21"/>
      <c r="AM125" s="78"/>
      <c r="AO125" s="9"/>
      <c r="AP125" s="67"/>
      <c r="AR125" s="73"/>
      <c r="AS125" s="21"/>
      <c r="AT125" s="78"/>
      <c r="AV125" s="9"/>
      <c r="AW125" s="67"/>
      <c r="AY125" s="73"/>
      <c r="AZ125" s="21"/>
      <c r="BA125" s="78"/>
      <c r="BC125" s="9"/>
      <c r="BD125" s="67"/>
      <c r="BF125" s="73"/>
      <c r="BG125" s="21"/>
      <c r="BH125" s="78"/>
      <c r="BJ125" s="9"/>
      <c r="BK125" s="67"/>
      <c r="BM125" s="73"/>
      <c r="BN125" s="21"/>
      <c r="BO125" s="78"/>
      <c r="BQ125" s="9"/>
      <c r="BR125" s="67"/>
      <c r="BT125" s="73"/>
      <c r="BU125" s="21"/>
      <c r="BV125" s="78"/>
      <c r="BX125" s="9"/>
      <c r="BY125" s="67"/>
      <c r="CA125" s="73"/>
      <c r="CB125" s="21"/>
      <c r="CC125" s="78"/>
      <c r="CE125" s="9"/>
      <c r="CF125" s="67"/>
      <c r="CH125" s="73"/>
      <c r="CI125" s="21"/>
      <c r="CJ125" s="78"/>
      <c r="CL125" s="9"/>
      <c r="CM125" s="67"/>
      <c r="CO125" s="73"/>
      <c r="CP125" s="21"/>
      <c r="CQ125" s="78"/>
      <c r="CS125" s="9"/>
      <c r="CT125" s="67"/>
      <c r="CV125" s="73"/>
      <c r="CW125" s="21"/>
      <c r="CX125" s="78"/>
      <c r="CZ125" s="9"/>
      <c r="DA125" s="67"/>
      <c r="DC125" s="73"/>
      <c r="DD125" s="21"/>
      <c r="DE125" s="78"/>
      <c r="DG125" s="9"/>
      <c r="DH125" s="67"/>
      <c r="DJ125" s="73"/>
      <c r="DK125" s="21"/>
      <c r="DL125" s="78"/>
      <c r="DN125" s="9"/>
      <c r="DO125" s="67"/>
      <c r="DQ125" s="73"/>
      <c r="DR125" s="21"/>
      <c r="DS125" s="78"/>
      <c r="DU125" s="9"/>
      <c r="DV125" s="67"/>
      <c r="DX125" s="73"/>
      <c r="DY125" s="21"/>
      <c r="DZ125" s="78"/>
      <c r="EB125" s="9"/>
      <c r="EC125" s="67"/>
      <c r="EE125" s="73"/>
      <c r="EF125" s="21"/>
      <c r="EG125" s="78"/>
      <c r="EI125" s="9"/>
      <c r="EJ125" s="67"/>
      <c r="EL125" s="73"/>
      <c r="EM125" s="21"/>
      <c r="EN125" s="78"/>
      <c r="EP125" s="9"/>
      <c r="EQ125" s="67"/>
      <c r="ES125" s="73"/>
      <c r="ET125" s="21"/>
      <c r="EU125" s="78"/>
      <c r="EW125" s="9"/>
      <c r="EX125" s="67"/>
      <c r="EZ125" s="73"/>
      <c r="FA125" s="21"/>
      <c r="FB125" s="78"/>
      <c r="FD125" s="9"/>
      <c r="FE125" s="67"/>
      <c r="FG125" s="73"/>
      <c r="FH125" s="21"/>
      <c r="FI125" s="78"/>
      <c r="FK125" s="9"/>
      <c r="FL125" s="67"/>
      <c r="FN125" s="73"/>
      <c r="FO125" s="21"/>
      <c r="FP125" s="78"/>
      <c r="FR125" s="9"/>
      <c r="FS125" s="67"/>
      <c r="FU125" s="73"/>
      <c r="FV125" s="21"/>
      <c r="FW125" s="78"/>
      <c r="FY125" s="9"/>
      <c r="FZ125" s="67"/>
      <c r="GB125" s="73"/>
      <c r="GC125" s="21"/>
      <c r="GD125" s="78"/>
      <c r="GF125" s="9"/>
      <c r="GG125" s="67"/>
      <c r="GI125" s="73"/>
      <c r="GJ125" s="21"/>
      <c r="GK125" s="78"/>
      <c r="GM125" s="9"/>
      <c r="GN125" s="67"/>
      <c r="GP125" s="73"/>
      <c r="GQ125" s="21"/>
      <c r="GR125" s="78"/>
      <c r="GT125" s="9"/>
      <c r="GU125" s="67"/>
      <c r="GW125" s="73"/>
      <c r="GX125" s="21"/>
      <c r="GY125" s="78"/>
      <c r="HA125" s="9"/>
      <c r="HB125" s="67"/>
      <c r="HD125" s="73"/>
      <c r="HE125" s="21"/>
      <c r="HF125" s="78"/>
      <c r="HH125" s="9"/>
      <c r="HI125" s="67"/>
      <c r="HK125" s="73"/>
      <c r="HL125" s="21"/>
      <c r="HM125" s="78"/>
      <c r="HO125" s="9"/>
      <c r="HP125" s="67"/>
      <c r="HR125" s="73"/>
      <c r="HS125" s="21"/>
      <c r="HT125" s="78"/>
      <c r="HV125" s="9"/>
      <c r="HW125" s="67"/>
      <c r="HY125" s="73"/>
      <c r="HZ125" s="21"/>
      <c r="IA125" s="78"/>
      <c r="IC125" s="9"/>
      <c r="ID125" s="67"/>
      <c r="IE125" s="39"/>
      <c r="IF125" s="73"/>
      <c r="IG125" s="21"/>
      <c r="IH125" s="78"/>
      <c r="IJ125" s="9"/>
      <c r="IK125" s="67"/>
      <c r="IL125" s="39"/>
      <c r="IM125" s="78"/>
      <c r="IN125" s="21"/>
      <c r="IO125" s="78"/>
      <c r="IQ125" s="9"/>
      <c r="IR125" s="67"/>
      <c r="IS125" s="39"/>
      <c r="IT125" s="78"/>
      <c r="IU125" s="21"/>
      <c r="IV125" s="78"/>
      <c r="IX125" s="9"/>
      <c r="IY125" s="67"/>
      <c r="IZ125" s="39"/>
      <c r="JA125" s="78"/>
      <c r="JB125" s="21"/>
      <c r="JC125" s="78"/>
      <c r="JE125" s="21"/>
      <c r="JF125" s="67"/>
      <c r="JG125" s="21"/>
      <c r="JH125" s="78"/>
      <c r="JI125" s="21"/>
      <c r="JJ125" s="78"/>
      <c r="JL125" s="21"/>
      <c r="JM125" s="67"/>
      <c r="JO125" s="78"/>
      <c r="JQ125" s="78"/>
      <c r="JT125" s="67"/>
      <c r="JV125" s="78"/>
      <c r="JX125" s="78"/>
      <c r="KA125" s="67"/>
      <c r="KC125" s="78"/>
      <c r="KE125" s="78"/>
      <c r="KH125" s="67"/>
      <c r="KJ125" s="78"/>
      <c r="KL125" s="78"/>
      <c r="KO125" s="67"/>
      <c r="KQ125" s="78"/>
      <c r="KS125" s="78"/>
      <c r="KV125" s="67"/>
      <c r="KX125" s="78"/>
      <c r="KZ125" s="78"/>
      <c r="LC125" s="67"/>
      <c r="LE125" s="78"/>
      <c r="LG125" s="78"/>
      <c r="LJ125" s="67"/>
      <c r="LL125" s="78"/>
      <c r="LN125" s="78"/>
      <c r="LQ125" s="67"/>
      <c r="LS125" s="78"/>
      <c r="LU125" s="78"/>
      <c r="LX125" s="67"/>
      <c r="LZ125" s="78"/>
      <c r="MB125" s="78"/>
      <c r="ME125" s="67"/>
    </row>
    <row r="126" spans="1:343">
      <c r="A126" s="226" t="s">
        <v>101</v>
      </c>
      <c r="B126" s="229" t="s">
        <v>67</v>
      </c>
      <c r="C126" s="230" t="s">
        <v>109</v>
      </c>
      <c r="D126" s="194"/>
      <c r="E126" s="230"/>
      <c r="F126" s="230"/>
      <c r="G126" s="230"/>
      <c r="H126" s="194"/>
      <c r="I126" s="238"/>
      <c r="J126" s="229"/>
      <c r="K126" s="231"/>
      <c r="L126" s="222"/>
      <c r="M126" s="229"/>
      <c r="N126" s="231"/>
      <c r="P126" s="80"/>
      <c r="Q126" s="9"/>
      <c r="R126" s="67"/>
      <c r="T126" s="9"/>
      <c r="U126" s="67"/>
      <c r="W126" s="80"/>
      <c r="X126" s="9"/>
      <c r="Y126" s="67"/>
      <c r="AA126" s="9"/>
      <c r="AB126" s="67"/>
      <c r="AD126" s="80"/>
      <c r="AE126" s="9"/>
      <c r="AF126" s="67"/>
      <c r="AH126" s="9"/>
      <c r="AI126" s="67"/>
      <c r="AK126" s="80"/>
      <c r="AL126" s="9"/>
      <c r="AM126" s="67"/>
      <c r="AO126" s="9"/>
      <c r="AP126" s="67"/>
      <c r="AR126" s="80"/>
      <c r="AS126" s="9"/>
      <c r="AT126" s="67"/>
      <c r="AV126" s="9"/>
      <c r="AW126" s="67"/>
      <c r="AY126" s="80"/>
      <c r="AZ126" s="9"/>
      <c r="BA126" s="67"/>
      <c r="BC126" s="9"/>
      <c r="BD126" s="67"/>
      <c r="BF126" s="80"/>
      <c r="BG126" s="9"/>
      <c r="BH126" s="67"/>
      <c r="BJ126" s="9"/>
      <c r="BK126" s="67"/>
      <c r="BM126" s="80"/>
      <c r="BN126" s="9"/>
      <c r="BO126" s="67"/>
      <c r="BQ126" s="9"/>
      <c r="BR126" s="67"/>
      <c r="BT126" s="80"/>
      <c r="BU126" s="9"/>
      <c r="BV126" s="67"/>
      <c r="BX126" s="9"/>
      <c r="BY126" s="67"/>
      <c r="CA126" s="80"/>
      <c r="CB126" s="9"/>
      <c r="CC126" s="67"/>
      <c r="CE126" s="9"/>
      <c r="CF126" s="67"/>
      <c r="CH126" s="80"/>
      <c r="CI126" s="9"/>
      <c r="CJ126" s="67"/>
      <c r="CL126" s="9"/>
      <c r="CM126" s="67"/>
      <c r="CO126" s="80"/>
      <c r="CP126" s="9"/>
      <c r="CQ126" s="67"/>
      <c r="CS126" s="9"/>
      <c r="CT126" s="67"/>
      <c r="CV126" s="80"/>
      <c r="CW126" s="9"/>
      <c r="CX126" s="67"/>
      <c r="CZ126" s="9"/>
      <c r="DA126" s="67"/>
      <c r="DC126" s="80"/>
      <c r="DD126" s="9"/>
      <c r="DE126" s="67"/>
      <c r="DG126" s="9"/>
      <c r="DH126" s="67"/>
      <c r="DJ126" s="80"/>
      <c r="DK126" s="9"/>
      <c r="DL126" s="67"/>
      <c r="DN126" s="9"/>
      <c r="DO126" s="67"/>
      <c r="DQ126" s="80"/>
      <c r="DR126" s="9"/>
      <c r="DS126" s="67"/>
      <c r="DU126" s="9"/>
      <c r="DV126" s="67"/>
      <c r="DX126" s="80"/>
      <c r="DY126" s="9"/>
      <c r="DZ126" s="67"/>
      <c r="EB126" s="9"/>
      <c r="EC126" s="67"/>
      <c r="EE126" s="80"/>
      <c r="EF126" s="9"/>
      <c r="EG126" s="67"/>
      <c r="EI126" s="9"/>
      <c r="EJ126" s="67"/>
      <c r="EL126" s="80"/>
      <c r="EM126" s="9"/>
      <c r="EN126" s="67"/>
      <c r="EP126" s="9"/>
      <c r="EQ126" s="67"/>
      <c r="ES126" s="80"/>
      <c r="ET126" s="9"/>
      <c r="EU126" s="67"/>
      <c r="EW126" s="9"/>
      <c r="EX126" s="67"/>
      <c r="EZ126" s="80"/>
      <c r="FA126" s="9"/>
      <c r="FB126" s="67"/>
      <c r="FD126" s="9"/>
      <c r="FE126" s="67"/>
      <c r="FG126" s="80"/>
      <c r="FH126" s="9"/>
      <c r="FI126" s="67"/>
      <c r="FK126" s="9"/>
      <c r="FL126" s="67"/>
      <c r="FN126" s="80"/>
      <c r="FO126" s="9"/>
      <c r="FP126" s="67"/>
      <c r="FR126" s="9"/>
      <c r="FS126" s="67"/>
      <c r="FU126" s="80"/>
      <c r="FV126" s="9"/>
      <c r="FW126" s="67"/>
      <c r="FY126" s="9"/>
      <c r="FZ126" s="67"/>
      <c r="GB126" s="80"/>
      <c r="GC126" s="9"/>
      <c r="GD126" s="67"/>
      <c r="GF126" s="9"/>
      <c r="GG126" s="67"/>
      <c r="GI126" s="80"/>
      <c r="GJ126" s="9"/>
      <c r="GK126" s="67"/>
      <c r="GM126" s="9"/>
      <c r="GN126" s="67"/>
      <c r="GP126" s="80"/>
      <c r="GQ126" s="9"/>
      <c r="GR126" s="67"/>
      <c r="GT126" s="9"/>
      <c r="GU126" s="67"/>
      <c r="GW126" s="80"/>
      <c r="GX126" s="9"/>
      <c r="GY126" s="67"/>
      <c r="HA126" s="9"/>
      <c r="HB126" s="67"/>
      <c r="HD126" s="80"/>
      <c r="HE126" s="9"/>
      <c r="HF126" s="67"/>
      <c r="HH126" s="9"/>
      <c r="HI126" s="67"/>
      <c r="HK126" s="80"/>
      <c r="HL126" s="9"/>
      <c r="HM126" s="67"/>
      <c r="HO126" s="9"/>
      <c r="HP126" s="67"/>
      <c r="HR126" s="80"/>
      <c r="HS126" s="9"/>
      <c r="HT126" s="67"/>
      <c r="HV126" s="9"/>
      <c r="HW126" s="67"/>
      <c r="HY126" s="80"/>
      <c r="HZ126" s="9"/>
      <c r="IA126" s="67"/>
      <c r="IC126" s="9"/>
      <c r="ID126" s="67"/>
      <c r="IE126" s="7"/>
      <c r="IF126" s="80"/>
      <c r="IG126" s="9"/>
      <c r="IH126" s="67"/>
      <c r="IJ126" s="9"/>
      <c r="IK126" s="67"/>
      <c r="IL126" s="7"/>
      <c r="IM126" s="67"/>
      <c r="IN126" s="9"/>
      <c r="IO126" s="67"/>
      <c r="IQ126" s="9"/>
      <c r="IR126" s="67"/>
      <c r="IS126" s="7"/>
      <c r="IT126" s="67"/>
      <c r="IU126" s="9"/>
      <c r="IV126" s="67"/>
      <c r="IX126" s="9"/>
      <c r="IY126" s="67"/>
      <c r="IZ126" s="7"/>
      <c r="JA126" s="67"/>
      <c r="JB126" s="9"/>
      <c r="JC126" s="67"/>
      <c r="JE126" s="9"/>
      <c r="JF126" s="67"/>
      <c r="JH126" s="67"/>
      <c r="JI126" s="9"/>
      <c r="JJ126" s="67"/>
      <c r="JL126" s="9"/>
      <c r="JM126" s="67"/>
      <c r="JO126" s="67"/>
      <c r="JQ126" s="67"/>
      <c r="JT126" s="67"/>
      <c r="JV126" s="67"/>
      <c r="JX126" s="67"/>
      <c r="KA126" s="67"/>
      <c r="KC126" s="67"/>
      <c r="KE126" s="67"/>
      <c r="KH126" s="67"/>
      <c r="KJ126" s="67"/>
      <c r="KL126" s="67"/>
      <c r="KO126" s="67"/>
      <c r="KQ126" s="67"/>
      <c r="KS126" s="67"/>
      <c r="KV126" s="67"/>
      <c r="KX126" s="67"/>
      <c r="KZ126" s="67"/>
      <c r="LC126" s="67"/>
      <c r="LE126" s="67"/>
      <c r="LG126" s="67"/>
      <c r="LJ126" s="67"/>
      <c r="LL126" s="67"/>
      <c r="LN126" s="67"/>
      <c r="LQ126" s="67"/>
      <c r="LS126" s="67"/>
      <c r="LU126" s="67"/>
      <c r="LX126" s="67"/>
      <c r="LZ126" s="67"/>
      <c r="MB126" s="67"/>
      <c r="ME126" s="67"/>
    </row>
    <row r="127" spans="1:343">
      <c r="A127" s="226"/>
      <c r="B127" s="229" t="s">
        <v>69</v>
      </c>
      <c r="C127" s="228" t="s">
        <v>110</v>
      </c>
      <c r="D127" s="194"/>
      <c r="E127" s="228"/>
      <c r="F127" s="228"/>
      <c r="G127" s="228"/>
      <c r="H127" s="194"/>
      <c r="I127" s="239"/>
      <c r="J127" s="229"/>
      <c r="K127" s="231"/>
      <c r="L127" s="222"/>
      <c r="M127" s="229"/>
      <c r="N127" s="231"/>
      <c r="P127" s="73"/>
      <c r="Q127" s="9"/>
      <c r="R127" s="67"/>
      <c r="T127" s="9"/>
      <c r="U127" s="67"/>
      <c r="W127" s="73"/>
      <c r="X127" s="9"/>
      <c r="Y127" s="67"/>
      <c r="AA127" s="9"/>
      <c r="AB127" s="67"/>
      <c r="AD127" s="73"/>
      <c r="AE127" s="9"/>
      <c r="AF127" s="67"/>
      <c r="AH127" s="9"/>
      <c r="AI127" s="67"/>
      <c r="AK127" s="73"/>
      <c r="AL127" s="9"/>
      <c r="AM127" s="67"/>
      <c r="AO127" s="9"/>
      <c r="AP127" s="67"/>
      <c r="AR127" s="73"/>
      <c r="AS127" s="9"/>
      <c r="AT127" s="67"/>
      <c r="AV127" s="9"/>
      <c r="AW127" s="67"/>
      <c r="AY127" s="73"/>
      <c r="AZ127" s="9"/>
      <c r="BA127" s="67"/>
      <c r="BC127" s="9"/>
      <c r="BD127" s="67"/>
      <c r="BF127" s="73"/>
      <c r="BG127" s="9"/>
      <c r="BH127" s="67"/>
      <c r="BJ127" s="9"/>
      <c r="BK127" s="67"/>
      <c r="BM127" s="73"/>
      <c r="BN127" s="9"/>
      <c r="BO127" s="67"/>
      <c r="BQ127" s="9"/>
      <c r="BR127" s="67"/>
      <c r="BT127" s="73"/>
      <c r="BU127" s="9"/>
      <c r="BV127" s="67"/>
      <c r="BX127" s="9"/>
      <c r="BY127" s="67"/>
      <c r="CA127" s="73"/>
      <c r="CB127" s="9"/>
      <c r="CC127" s="67"/>
      <c r="CE127" s="9"/>
      <c r="CF127" s="67"/>
      <c r="CH127" s="73"/>
      <c r="CI127" s="9"/>
      <c r="CJ127" s="67"/>
      <c r="CL127" s="9"/>
      <c r="CM127" s="67"/>
      <c r="CO127" s="73"/>
      <c r="CP127" s="9"/>
      <c r="CQ127" s="67"/>
      <c r="CS127" s="9"/>
      <c r="CT127" s="67"/>
      <c r="CV127" s="73"/>
      <c r="CW127" s="9"/>
      <c r="CX127" s="67"/>
      <c r="CZ127" s="9"/>
      <c r="DA127" s="67"/>
      <c r="DC127" s="73"/>
      <c r="DD127" s="9"/>
      <c r="DE127" s="67"/>
      <c r="DG127" s="9"/>
      <c r="DH127" s="67"/>
      <c r="DJ127" s="73"/>
      <c r="DK127" s="9"/>
      <c r="DL127" s="67"/>
      <c r="DN127" s="9"/>
      <c r="DO127" s="67"/>
      <c r="DQ127" s="73"/>
      <c r="DR127" s="9"/>
      <c r="DS127" s="67"/>
      <c r="DU127" s="9"/>
      <c r="DV127" s="67"/>
      <c r="DX127" s="73"/>
      <c r="DY127" s="9"/>
      <c r="DZ127" s="67"/>
      <c r="EB127" s="9"/>
      <c r="EC127" s="67"/>
      <c r="EE127" s="73"/>
      <c r="EF127" s="9"/>
      <c r="EG127" s="67"/>
      <c r="EI127" s="9"/>
      <c r="EJ127" s="67"/>
      <c r="EL127" s="73"/>
      <c r="EM127" s="9"/>
      <c r="EN127" s="67"/>
      <c r="EP127" s="9"/>
      <c r="EQ127" s="67"/>
      <c r="ES127" s="73"/>
      <c r="ET127" s="9"/>
      <c r="EU127" s="67"/>
      <c r="EW127" s="9"/>
      <c r="EX127" s="67"/>
      <c r="EZ127" s="73"/>
      <c r="FA127" s="9"/>
      <c r="FB127" s="67"/>
      <c r="FD127" s="9"/>
      <c r="FE127" s="67"/>
      <c r="FG127" s="73"/>
      <c r="FH127" s="9"/>
      <c r="FI127" s="67"/>
      <c r="FK127" s="9"/>
      <c r="FL127" s="67"/>
      <c r="FN127" s="73"/>
      <c r="FO127" s="9"/>
      <c r="FP127" s="67"/>
      <c r="FR127" s="9"/>
      <c r="FS127" s="67"/>
      <c r="FU127" s="73"/>
      <c r="FV127" s="9"/>
      <c r="FW127" s="67"/>
      <c r="FY127" s="9"/>
      <c r="FZ127" s="67"/>
      <c r="GB127" s="73"/>
      <c r="GC127" s="9"/>
      <c r="GD127" s="67"/>
      <c r="GF127" s="9"/>
      <c r="GG127" s="67"/>
      <c r="GI127" s="73"/>
      <c r="GJ127" s="9"/>
      <c r="GK127" s="67"/>
      <c r="GM127" s="9"/>
      <c r="GN127" s="67"/>
      <c r="GP127" s="73"/>
      <c r="GQ127" s="9"/>
      <c r="GR127" s="67"/>
      <c r="GT127" s="9"/>
      <c r="GU127" s="67"/>
      <c r="GW127" s="73"/>
      <c r="GX127" s="9"/>
      <c r="GY127" s="67"/>
      <c r="HA127" s="9"/>
      <c r="HB127" s="67"/>
      <c r="HD127" s="73"/>
      <c r="HE127" s="9"/>
      <c r="HF127" s="67"/>
      <c r="HH127" s="9"/>
      <c r="HI127" s="67"/>
      <c r="HK127" s="73"/>
      <c r="HL127" s="9"/>
      <c r="HM127" s="67"/>
      <c r="HO127" s="9"/>
      <c r="HP127" s="67"/>
      <c r="HR127" s="73"/>
      <c r="HS127" s="9"/>
      <c r="HT127" s="67"/>
      <c r="HV127" s="9"/>
      <c r="HW127" s="67"/>
      <c r="HY127" s="73"/>
      <c r="HZ127" s="9"/>
      <c r="IA127" s="67"/>
      <c r="IC127" s="9"/>
      <c r="ID127" s="67"/>
      <c r="IE127" s="39"/>
      <c r="IF127" s="73"/>
      <c r="IG127" s="9"/>
      <c r="IH127" s="67"/>
      <c r="IJ127" s="9"/>
      <c r="IK127" s="67"/>
      <c r="IL127" s="39"/>
      <c r="IM127" s="67"/>
      <c r="IN127" s="9"/>
      <c r="IO127" s="67"/>
      <c r="IQ127" s="9"/>
      <c r="IR127" s="67"/>
      <c r="IS127" s="39"/>
      <c r="IT127" s="67"/>
      <c r="IU127" s="9"/>
      <c r="IV127" s="67"/>
      <c r="IX127" s="9"/>
      <c r="IY127" s="67"/>
      <c r="IZ127" s="39"/>
      <c r="JA127" s="67"/>
      <c r="JB127" s="9"/>
      <c r="JC127" s="67"/>
      <c r="JE127" s="9"/>
      <c r="JF127" s="67"/>
      <c r="JH127" s="67"/>
      <c r="JI127" s="9"/>
      <c r="JJ127" s="67"/>
      <c r="JL127" s="9"/>
      <c r="JM127" s="67"/>
      <c r="JO127" s="67"/>
      <c r="JQ127" s="67"/>
      <c r="JT127" s="67"/>
      <c r="JV127" s="67"/>
      <c r="JX127" s="67"/>
      <c r="KA127" s="67"/>
      <c r="KC127" s="67"/>
      <c r="KE127" s="67"/>
      <c r="KH127" s="67"/>
      <c r="KJ127" s="67"/>
      <c r="KL127" s="67"/>
      <c r="KO127" s="67"/>
      <c r="KQ127" s="67"/>
      <c r="KS127" s="67"/>
      <c r="KV127" s="67"/>
      <c r="KX127" s="67"/>
      <c r="KZ127" s="67"/>
      <c r="LC127" s="67"/>
      <c r="LE127" s="67"/>
      <c r="LG127" s="67"/>
      <c r="LJ127" s="67"/>
      <c r="LL127" s="67"/>
      <c r="LN127" s="67"/>
      <c r="LQ127" s="67"/>
      <c r="LS127" s="67"/>
      <c r="LU127" s="67"/>
      <c r="LX127" s="67"/>
      <c r="LZ127" s="67"/>
      <c r="MB127" s="67"/>
      <c r="ME127" s="67"/>
    </row>
    <row r="128" spans="1:343">
      <c r="A128" s="226" t="s">
        <v>94</v>
      </c>
      <c r="B128" s="229" t="s">
        <v>67</v>
      </c>
      <c r="C128" s="230" t="s">
        <v>102</v>
      </c>
      <c r="D128" s="194"/>
      <c r="E128" s="230"/>
      <c r="F128" s="230"/>
      <c r="G128" s="230"/>
      <c r="H128" s="194"/>
      <c r="I128" s="238"/>
      <c r="J128" s="229"/>
      <c r="K128" s="231"/>
      <c r="L128" s="222"/>
      <c r="M128" s="229"/>
      <c r="N128" s="231"/>
      <c r="P128" s="80"/>
      <c r="Q128" s="9"/>
      <c r="R128" s="67"/>
      <c r="T128" s="9"/>
      <c r="U128" s="67"/>
      <c r="W128" s="80"/>
      <c r="X128" s="9"/>
      <c r="Y128" s="67"/>
      <c r="AA128" s="9"/>
      <c r="AB128" s="67"/>
      <c r="AD128" s="80"/>
      <c r="AE128" s="9"/>
      <c r="AF128" s="67"/>
      <c r="AH128" s="9"/>
      <c r="AI128" s="67"/>
      <c r="AK128" s="80"/>
      <c r="AL128" s="9"/>
      <c r="AM128" s="67"/>
      <c r="AO128" s="9"/>
      <c r="AP128" s="67"/>
      <c r="AR128" s="80"/>
      <c r="AS128" s="9"/>
      <c r="AT128" s="67"/>
      <c r="AV128" s="9"/>
      <c r="AW128" s="67"/>
      <c r="AY128" s="80"/>
      <c r="AZ128" s="9"/>
      <c r="BA128" s="67"/>
      <c r="BC128" s="9"/>
      <c r="BD128" s="67"/>
      <c r="BF128" s="80"/>
      <c r="BG128" s="9"/>
      <c r="BH128" s="67"/>
      <c r="BJ128" s="9"/>
      <c r="BK128" s="67"/>
      <c r="BM128" s="80"/>
      <c r="BN128" s="9"/>
      <c r="BO128" s="67"/>
      <c r="BQ128" s="9"/>
      <c r="BR128" s="67"/>
      <c r="BT128" s="80"/>
      <c r="BU128" s="9"/>
      <c r="BV128" s="67"/>
      <c r="BX128" s="9"/>
      <c r="BY128" s="67"/>
      <c r="CA128" s="80"/>
      <c r="CB128" s="9"/>
      <c r="CC128" s="67"/>
      <c r="CE128" s="9"/>
      <c r="CF128" s="67"/>
      <c r="CH128" s="80"/>
      <c r="CI128" s="9"/>
      <c r="CJ128" s="67"/>
      <c r="CL128" s="9"/>
      <c r="CM128" s="67"/>
      <c r="CO128" s="80"/>
      <c r="CP128" s="9"/>
      <c r="CQ128" s="67"/>
      <c r="CS128" s="9"/>
      <c r="CT128" s="67"/>
      <c r="CV128" s="80"/>
      <c r="CW128" s="9"/>
      <c r="CX128" s="67"/>
      <c r="CZ128" s="9"/>
      <c r="DA128" s="67"/>
      <c r="DC128" s="80"/>
      <c r="DD128" s="9"/>
      <c r="DE128" s="67"/>
      <c r="DG128" s="9"/>
      <c r="DH128" s="67"/>
      <c r="DJ128" s="80"/>
      <c r="DK128" s="9"/>
      <c r="DL128" s="67"/>
      <c r="DN128" s="9"/>
      <c r="DO128" s="67"/>
      <c r="DQ128" s="80"/>
      <c r="DR128" s="9"/>
      <c r="DS128" s="67"/>
      <c r="DU128" s="9"/>
      <c r="DV128" s="67"/>
      <c r="DX128" s="80"/>
      <c r="DY128" s="9"/>
      <c r="DZ128" s="67"/>
      <c r="EB128" s="9"/>
      <c r="EC128" s="67"/>
      <c r="EE128" s="80"/>
      <c r="EF128" s="9"/>
      <c r="EG128" s="67"/>
      <c r="EI128" s="9"/>
      <c r="EJ128" s="67"/>
      <c r="EL128" s="80"/>
      <c r="EM128" s="9"/>
      <c r="EN128" s="67"/>
      <c r="EP128" s="9"/>
      <c r="EQ128" s="67"/>
      <c r="ES128" s="80"/>
      <c r="ET128" s="9"/>
      <c r="EU128" s="67"/>
      <c r="EW128" s="9"/>
      <c r="EX128" s="67"/>
      <c r="EZ128" s="80"/>
      <c r="FA128" s="9"/>
      <c r="FB128" s="67"/>
      <c r="FD128" s="9"/>
      <c r="FE128" s="67"/>
      <c r="FG128" s="80"/>
      <c r="FH128" s="9"/>
      <c r="FI128" s="67"/>
      <c r="FK128" s="9"/>
      <c r="FL128" s="67"/>
      <c r="FN128" s="80"/>
      <c r="FO128" s="9"/>
      <c r="FP128" s="67"/>
      <c r="FR128" s="9"/>
      <c r="FS128" s="67"/>
      <c r="FU128" s="80"/>
      <c r="FV128" s="9"/>
      <c r="FW128" s="67"/>
      <c r="FY128" s="9"/>
      <c r="FZ128" s="67"/>
      <c r="GB128" s="80"/>
      <c r="GC128" s="9"/>
      <c r="GD128" s="67"/>
      <c r="GF128" s="9"/>
      <c r="GG128" s="67"/>
      <c r="GI128" s="80"/>
      <c r="GJ128" s="9"/>
      <c r="GK128" s="67"/>
      <c r="GM128" s="9"/>
      <c r="GN128" s="67"/>
      <c r="GP128" s="80"/>
      <c r="GQ128" s="9"/>
      <c r="GR128" s="67"/>
      <c r="GT128" s="9"/>
      <c r="GU128" s="67"/>
      <c r="GW128" s="80"/>
      <c r="GX128" s="9"/>
      <c r="GY128" s="67"/>
      <c r="HA128" s="9"/>
      <c r="HB128" s="67"/>
      <c r="HD128" s="80"/>
      <c r="HE128" s="9"/>
      <c r="HF128" s="67"/>
      <c r="HH128" s="9"/>
      <c r="HI128" s="67"/>
      <c r="HK128" s="80"/>
      <c r="HL128" s="9"/>
      <c r="HM128" s="67"/>
      <c r="HO128" s="9"/>
      <c r="HP128" s="67"/>
      <c r="HR128" s="80"/>
      <c r="HS128" s="9"/>
      <c r="HT128" s="67"/>
      <c r="HV128" s="9"/>
      <c r="HW128" s="67"/>
      <c r="HY128" s="80"/>
      <c r="HZ128" s="9"/>
      <c r="IA128" s="67"/>
      <c r="IC128" s="9"/>
      <c r="ID128" s="67"/>
      <c r="IE128" s="7"/>
      <c r="IF128" s="80"/>
      <c r="IG128" s="9"/>
      <c r="IH128" s="67"/>
      <c r="IJ128" s="9"/>
      <c r="IK128" s="67"/>
      <c r="IL128" s="7"/>
      <c r="IM128" s="67"/>
      <c r="IN128" s="9"/>
      <c r="IO128" s="67"/>
      <c r="IQ128" s="9"/>
      <c r="IR128" s="67"/>
      <c r="IS128" s="7"/>
      <c r="IT128" s="67"/>
      <c r="IU128" s="9"/>
      <c r="IV128" s="67"/>
      <c r="IX128" s="9"/>
      <c r="IY128" s="67"/>
      <c r="IZ128" s="7"/>
      <c r="JA128" s="67"/>
      <c r="JB128" s="9"/>
      <c r="JC128" s="67"/>
      <c r="JE128" s="9"/>
      <c r="JF128" s="67"/>
      <c r="JH128" s="67"/>
      <c r="JI128" s="9"/>
      <c r="JJ128" s="67"/>
      <c r="JL128" s="9"/>
      <c r="JM128" s="67"/>
      <c r="JO128" s="67"/>
      <c r="JQ128" s="67"/>
      <c r="JT128" s="67"/>
      <c r="JV128" s="67"/>
      <c r="JX128" s="67"/>
      <c r="KA128" s="67"/>
      <c r="KC128" s="67"/>
      <c r="KE128" s="67"/>
      <c r="KH128" s="67"/>
      <c r="KJ128" s="67"/>
      <c r="KL128" s="67"/>
      <c r="KO128" s="67"/>
      <c r="KQ128" s="67"/>
      <c r="KS128" s="67"/>
      <c r="KV128" s="67"/>
      <c r="KX128" s="67"/>
      <c r="KZ128" s="67"/>
      <c r="LC128" s="67"/>
      <c r="LE128" s="67"/>
      <c r="LG128" s="67"/>
      <c r="LJ128" s="67"/>
      <c r="LL128" s="67"/>
      <c r="LN128" s="67"/>
      <c r="LQ128" s="67"/>
      <c r="LS128" s="67"/>
      <c r="LU128" s="67"/>
      <c r="LX128" s="67"/>
      <c r="LZ128" s="67"/>
      <c r="MB128" s="67"/>
      <c r="ME128" s="67"/>
    </row>
    <row r="129" spans="1:343">
      <c r="A129" s="226"/>
      <c r="B129" s="229" t="s">
        <v>69</v>
      </c>
      <c r="C129" s="228" t="s">
        <v>103</v>
      </c>
      <c r="D129" s="194"/>
      <c r="E129" s="228"/>
      <c r="F129" s="228"/>
      <c r="G129" s="228"/>
      <c r="H129" s="194"/>
      <c r="I129" s="239"/>
      <c r="J129" s="229"/>
      <c r="K129" s="231"/>
      <c r="L129" s="222"/>
      <c r="M129" s="229"/>
      <c r="N129" s="231"/>
      <c r="P129" s="73"/>
      <c r="Q129" s="9"/>
      <c r="R129" s="67"/>
      <c r="T129" s="9"/>
      <c r="U129" s="67"/>
      <c r="W129" s="73"/>
      <c r="X129" s="9"/>
      <c r="Y129" s="67"/>
      <c r="AA129" s="9"/>
      <c r="AB129" s="67"/>
      <c r="AD129" s="73"/>
      <c r="AE129" s="9"/>
      <c r="AF129" s="67"/>
      <c r="AH129" s="9"/>
      <c r="AI129" s="67"/>
      <c r="AK129" s="73"/>
      <c r="AL129" s="9"/>
      <c r="AM129" s="67"/>
      <c r="AO129" s="9"/>
      <c r="AP129" s="67"/>
      <c r="AR129" s="73"/>
      <c r="AS129" s="9"/>
      <c r="AT129" s="67"/>
      <c r="AV129" s="9"/>
      <c r="AW129" s="67"/>
      <c r="AY129" s="73"/>
      <c r="AZ129" s="9"/>
      <c r="BA129" s="67"/>
      <c r="BC129" s="9"/>
      <c r="BD129" s="67"/>
      <c r="BF129" s="73"/>
      <c r="BG129" s="9"/>
      <c r="BH129" s="67"/>
      <c r="BJ129" s="9"/>
      <c r="BK129" s="67"/>
      <c r="BM129" s="73"/>
      <c r="BN129" s="9"/>
      <c r="BO129" s="67"/>
      <c r="BQ129" s="9"/>
      <c r="BR129" s="67"/>
      <c r="BT129" s="73"/>
      <c r="BU129" s="9"/>
      <c r="BV129" s="67"/>
      <c r="BX129" s="9"/>
      <c r="BY129" s="67"/>
      <c r="CA129" s="73"/>
      <c r="CB129" s="9"/>
      <c r="CC129" s="67"/>
      <c r="CE129" s="9"/>
      <c r="CF129" s="67"/>
      <c r="CH129" s="73"/>
      <c r="CI129" s="9"/>
      <c r="CJ129" s="67"/>
      <c r="CL129" s="9"/>
      <c r="CM129" s="67"/>
      <c r="CO129" s="73"/>
      <c r="CP129" s="9"/>
      <c r="CQ129" s="67"/>
      <c r="CS129" s="9"/>
      <c r="CT129" s="67"/>
      <c r="CV129" s="73"/>
      <c r="CW129" s="9"/>
      <c r="CX129" s="67"/>
      <c r="CZ129" s="9"/>
      <c r="DA129" s="67"/>
      <c r="DC129" s="73"/>
      <c r="DD129" s="9"/>
      <c r="DE129" s="67"/>
      <c r="DG129" s="9"/>
      <c r="DH129" s="67"/>
      <c r="DJ129" s="73"/>
      <c r="DK129" s="9"/>
      <c r="DL129" s="67"/>
      <c r="DN129" s="9"/>
      <c r="DO129" s="67"/>
      <c r="DQ129" s="73"/>
      <c r="DR129" s="9"/>
      <c r="DS129" s="67"/>
      <c r="DU129" s="9"/>
      <c r="DV129" s="67"/>
      <c r="DX129" s="73"/>
      <c r="DY129" s="9"/>
      <c r="DZ129" s="67"/>
      <c r="EB129" s="9"/>
      <c r="EC129" s="67"/>
      <c r="EE129" s="73"/>
      <c r="EF129" s="9"/>
      <c r="EG129" s="67"/>
      <c r="EI129" s="9"/>
      <c r="EJ129" s="67"/>
      <c r="EL129" s="73"/>
      <c r="EM129" s="9"/>
      <c r="EN129" s="67"/>
      <c r="EP129" s="9"/>
      <c r="EQ129" s="67"/>
      <c r="ES129" s="73"/>
      <c r="ET129" s="9"/>
      <c r="EU129" s="67"/>
      <c r="EW129" s="9"/>
      <c r="EX129" s="67"/>
      <c r="EZ129" s="73"/>
      <c r="FA129" s="9"/>
      <c r="FB129" s="67"/>
      <c r="FD129" s="9"/>
      <c r="FE129" s="67"/>
      <c r="FG129" s="73"/>
      <c r="FH129" s="9"/>
      <c r="FI129" s="67"/>
      <c r="FK129" s="9"/>
      <c r="FL129" s="67"/>
      <c r="FN129" s="73"/>
      <c r="FO129" s="9"/>
      <c r="FP129" s="67"/>
      <c r="FR129" s="9"/>
      <c r="FS129" s="67"/>
      <c r="FU129" s="73"/>
      <c r="FV129" s="9"/>
      <c r="FW129" s="67"/>
      <c r="FY129" s="9"/>
      <c r="FZ129" s="67"/>
      <c r="GB129" s="73"/>
      <c r="GC129" s="9"/>
      <c r="GD129" s="67"/>
      <c r="GF129" s="9"/>
      <c r="GG129" s="67"/>
      <c r="GI129" s="73"/>
      <c r="GJ129" s="9"/>
      <c r="GK129" s="67"/>
      <c r="GM129" s="9"/>
      <c r="GN129" s="67"/>
      <c r="GP129" s="73"/>
      <c r="GQ129" s="9"/>
      <c r="GR129" s="67"/>
      <c r="GT129" s="9"/>
      <c r="GU129" s="67"/>
      <c r="GW129" s="73"/>
      <c r="GX129" s="9"/>
      <c r="GY129" s="67"/>
      <c r="HA129" s="9"/>
      <c r="HB129" s="67"/>
      <c r="HD129" s="73"/>
      <c r="HE129" s="9"/>
      <c r="HF129" s="67"/>
      <c r="HH129" s="9"/>
      <c r="HI129" s="67"/>
      <c r="HK129" s="73"/>
      <c r="HL129" s="9"/>
      <c r="HM129" s="67"/>
      <c r="HO129" s="9"/>
      <c r="HP129" s="67"/>
      <c r="HR129" s="73"/>
      <c r="HS129" s="9"/>
      <c r="HT129" s="67"/>
      <c r="HV129" s="9"/>
      <c r="HW129" s="67"/>
      <c r="HY129" s="73"/>
      <c r="HZ129" s="9"/>
      <c r="IA129" s="67"/>
      <c r="IC129" s="9"/>
      <c r="ID129" s="67"/>
      <c r="IE129" s="39"/>
      <c r="IF129" s="73"/>
      <c r="IG129" s="9"/>
      <c r="IH129" s="67"/>
      <c r="IJ129" s="9"/>
      <c r="IK129" s="67"/>
      <c r="IL129" s="39"/>
      <c r="IM129" s="67"/>
      <c r="IN129" s="9"/>
      <c r="IO129" s="67"/>
      <c r="IQ129" s="9"/>
      <c r="IR129" s="67"/>
      <c r="IS129" s="39"/>
      <c r="IT129" s="67"/>
      <c r="IU129" s="9"/>
      <c r="IV129" s="67"/>
      <c r="IX129" s="9"/>
      <c r="IY129" s="67"/>
      <c r="IZ129" s="39"/>
      <c r="JA129" s="67"/>
      <c r="JB129" s="9"/>
      <c r="JC129" s="67"/>
      <c r="JE129" s="9"/>
      <c r="JF129" s="67"/>
      <c r="JH129" s="67"/>
      <c r="JI129" s="9"/>
      <c r="JJ129" s="67"/>
      <c r="JL129" s="9"/>
      <c r="JM129" s="67"/>
      <c r="JO129" s="67"/>
      <c r="JQ129" s="67"/>
      <c r="JT129" s="67"/>
      <c r="JV129" s="67"/>
      <c r="JX129" s="67"/>
      <c r="KA129" s="67"/>
      <c r="KC129" s="67"/>
      <c r="KE129" s="67"/>
      <c r="KH129" s="67"/>
      <c r="KJ129" s="67"/>
      <c r="KL129" s="67"/>
      <c r="KO129" s="67"/>
      <c r="KQ129" s="67"/>
      <c r="KS129" s="67"/>
      <c r="KV129" s="67"/>
      <c r="KX129" s="67"/>
      <c r="KZ129" s="67"/>
      <c r="LC129" s="67"/>
      <c r="LE129" s="67"/>
      <c r="LG129" s="67"/>
      <c r="LJ129" s="67"/>
      <c r="LL129" s="67"/>
      <c r="LN129" s="67"/>
      <c r="LQ129" s="67"/>
      <c r="LS129" s="67"/>
      <c r="LU129" s="67"/>
      <c r="LX129" s="67"/>
      <c r="LZ129" s="67"/>
      <c r="MB129" s="67"/>
      <c r="ME129" s="67"/>
    </row>
    <row r="130" spans="1:343">
      <c r="A130" s="226" t="s">
        <v>88</v>
      </c>
      <c r="B130" s="229" t="s">
        <v>67</v>
      </c>
      <c r="C130" s="230" t="s">
        <v>95</v>
      </c>
      <c r="D130" s="194"/>
      <c r="E130" s="230"/>
      <c r="F130" s="230"/>
      <c r="G130" s="230"/>
      <c r="H130" s="194"/>
      <c r="I130" s="238"/>
      <c r="J130" s="229"/>
      <c r="K130" s="231"/>
      <c r="L130" s="222"/>
      <c r="M130" s="229"/>
      <c r="N130" s="231"/>
      <c r="P130" s="80"/>
      <c r="Q130" s="9"/>
      <c r="R130" s="67"/>
      <c r="T130" s="9"/>
      <c r="U130" s="67"/>
      <c r="W130" s="80"/>
      <c r="X130" s="9"/>
      <c r="Y130" s="67"/>
      <c r="AA130" s="9"/>
      <c r="AB130" s="67"/>
      <c r="AD130" s="80"/>
      <c r="AE130" s="9"/>
      <c r="AF130" s="67"/>
      <c r="AH130" s="9"/>
      <c r="AI130" s="67"/>
      <c r="AK130" s="80"/>
      <c r="AL130" s="9"/>
      <c r="AM130" s="67"/>
      <c r="AO130" s="9"/>
      <c r="AP130" s="67"/>
      <c r="AR130" s="80"/>
      <c r="AS130" s="9"/>
      <c r="AT130" s="67"/>
      <c r="AV130" s="9"/>
      <c r="AW130" s="67"/>
      <c r="AY130" s="80"/>
      <c r="AZ130" s="9"/>
      <c r="BA130" s="67"/>
      <c r="BC130" s="9"/>
      <c r="BD130" s="67"/>
      <c r="BF130" s="80"/>
      <c r="BG130" s="9"/>
      <c r="BH130" s="67"/>
      <c r="BJ130" s="9"/>
      <c r="BK130" s="67"/>
      <c r="BM130" s="80"/>
      <c r="BN130" s="9"/>
      <c r="BO130" s="67"/>
      <c r="BQ130" s="9"/>
      <c r="BR130" s="67"/>
      <c r="BT130" s="80"/>
      <c r="BU130" s="9"/>
      <c r="BV130" s="67"/>
      <c r="BX130" s="9"/>
      <c r="BY130" s="67"/>
      <c r="CA130" s="80"/>
      <c r="CB130" s="9"/>
      <c r="CC130" s="67"/>
      <c r="CE130" s="9"/>
      <c r="CF130" s="67"/>
      <c r="CH130" s="80"/>
      <c r="CI130" s="9"/>
      <c r="CJ130" s="67"/>
      <c r="CL130" s="9"/>
      <c r="CM130" s="67"/>
      <c r="CO130" s="80"/>
      <c r="CP130" s="9"/>
      <c r="CQ130" s="67"/>
      <c r="CS130" s="9"/>
      <c r="CT130" s="67"/>
      <c r="CV130" s="80"/>
      <c r="CW130" s="9"/>
      <c r="CX130" s="67"/>
      <c r="CZ130" s="9"/>
      <c r="DA130" s="67"/>
      <c r="DC130" s="80"/>
      <c r="DD130" s="9"/>
      <c r="DE130" s="67"/>
      <c r="DG130" s="9"/>
      <c r="DH130" s="67"/>
      <c r="DJ130" s="80"/>
      <c r="DK130" s="9"/>
      <c r="DL130" s="67"/>
      <c r="DN130" s="9"/>
      <c r="DO130" s="67"/>
      <c r="DQ130" s="80"/>
      <c r="DR130" s="9"/>
      <c r="DS130" s="67"/>
      <c r="DU130" s="9"/>
      <c r="DV130" s="67"/>
      <c r="DX130" s="80"/>
      <c r="DY130" s="9"/>
      <c r="DZ130" s="67"/>
      <c r="EB130" s="9"/>
      <c r="EC130" s="67"/>
      <c r="EE130" s="80"/>
      <c r="EF130" s="9"/>
      <c r="EG130" s="67"/>
      <c r="EI130" s="9"/>
      <c r="EJ130" s="67"/>
      <c r="EL130" s="80"/>
      <c r="EM130" s="9"/>
      <c r="EN130" s="67"/>
      <c r="EP130" s="9"/>
      <c r="EQ130" s="67"/>
      <c r="ES130" s="80"/>
      <c r="ET130" s="9"/>
      <c r="EU130" s="67"/>
      <c r="EW130" s="9"/>
      <c r="EX130" s="67"/>
      <c r="EZ130" s="80"/>
      <c r="FA130" s="9"/>
      <c r="FB130" s="67"/>
      <c r="FD130" s="9"/>
      <c r="FE130" s="67"/>
      <c r="FG130" s="80"/>
      <c r="FH130" s="9"/>
      <c r="FI130" s="67"/>
      <c r="FK130" s="9"/>
      <c r="FL130" s="67"/>
      <c r="FN130" s="80"/>
      <c r="FO130" s="9"/>
      <c r="FP130" s="67"/>
      <c r="FR130" s="9"/>
      <c r="FS130" s="67"/>
      <c r="FU130" s="80"/>
      <c r="FV130" s="9"/>
      <c r="FW130" s="67"/>
      <c r="FY130" s="9"/>
      <c r="FZ130" s="67"/>
      <c r="GB130" s="80"/>
      <c r="GC130" s="9"/>
      <c r="GD130" s="67"/>
      <c r="GF130" s="9"/>
      <c r="GG130" s="67"/>
      <c r="GI130" s="80"/>
      <c r="GJ130" s="9"/>
      <c r="GK130" s="67"/>
      <c r="GM130" s="9"/>
      <c r="GN130" s="67"/>
      <c r="GP130" s="80"/>
      <c r="GQ130" s="9"/>
      <c r="GR130" s="67"/>
      <c r="GT130" s="9"/>
      <c r="GU130" s="67"/>
      <c r="GW130" s="80"/>
      <c r="GX130" s="9"/>
      <c r="GY130" s="67"/>
      <c r="HA130" s="9"/>
      <c r="HB130" s="67"/>
      <c r="HD130" s="80"/>
      <c r="HE130" s="9"/>
      <c r="HF130" s="67"/>
      <c r="HH130" s="9"/>
      <c r="HI130" s="67"/>
      <c r="HK130" s="80"/>
      <c r="HL130" s="9"/>
      <c r="HM130" s="67"/>
      <c r="HO130" s="9"/>
      <c r="HP130" s="67"/>
      <c r="HR130" s="80"/>
      <c r="HS130" s="9"/>
      <c r="HT130" s="67"/>
      <c r="HV130" s="9"/>
      <c r="HW130" s="67"/>
      <c r="HY130" s="80"/>
      <c r="HZ130" s="9"/>
      <c r="IA130" s="67"/>
      <c r="IC130" s="9"/>
      <c r="ID130" s="67"/>
      <c r="IE130" s="7"/>
      <c r="IF130" s="80"/>
      <c r="IG130" s="9"/>
      <c r="IH130" s="67"/>
      <c r="IJ130" s="9"/>
      <c r="IK130" s="67"/>
      <c r="IL130" s="7"/>
      <c r="IM130" s="67"/>
      <c r="IN130" s="9"/>
      <c r="IO130" s="67"/>
      <c r="IQ130" s="9"/>
      <c r="IR130" s="67"/>
      <c r="IS130" s="7"/>
      <c r="IT130" s="67"/>
      <c r="IU130" s="9"/>
      <c r="IV130" s="67"/>
      <c r="IX130" s="9"/>
      <c r="IY130" s="67"/>
      <c r="IZ130" s="7"/>
      <c r="JA130" s="67"/>
      <c r="JB130" s="9"/>
      <c r="JC130" s="67"/>
      <c r="JE130" s="9"/>
      <c r="JF130" s="67"/>
      <c r="JH130" s="67"/>
      <c r="JI130" s="9"/>
      <c r="JJ130" s="67"/>
      <c r="JL130" s="9"/>
      <c r="JM130" s="67"/>
      <c r="JO130" s="67"/>
      <c r="JQ130" s="67"/>
      <c r="JT130" s="67"/>
      <c r="JU130" s="7"/>
      <c r="JV130" s="67"/>
      <c r="JX130" s="67"/>
      <c r="KA130" s="67"/>
      <c r="KB130" s="7"/>
      <c r="KC130" s="67"/>
      <c r="KE130" s="67"/>
      <c r="KH130" s="67"/>
      <c r="KJ130" s="67"/>
      <c r="KL130" s="67"/>
      <c r="KO130" s="67"/>
      <c r="KQ130" s="67"/>
      <c r="KS130" s="67"/>
      <c r="KV130" s="67"/>
      <c r="KX130" s="67"/>
      <c r="KZ130" s="67"/>
      <c r="LC130" s="67"/>
      <c r="LE130" s="67"/>
      <c r="LG130" s="67"/>
      <c r="LJ130" s="67"/>
      <c r="LL130" s="67"/>
      <c r="LN130" s="67"/>
      <c r="LQ130" s="67"/>
      <c r="LS130" s="67"/>
      <c r="LU130" s="67"/>
      <c r="LX130" s="67"/>
      <c r="LZ130" s="67"/>
      <c r="MB130" s="67"/>
      <c r="ME130" s="67"/>
    </row>
    <row r="131" spans="1:343">
      <c r="A131" s="226"/>
      <c r="B131" s="229" t="s">
        <v>69</v>
      </c>
      <c r="C131" s="228" t="s">
        <v>96</v>
      </c>
      <c r="D131" s="194"/>
      <c r="E131" s="228"/>
      <c r="F131" s="228"/>
      <c r="G131" s="228"/>
      <c r="H131" s="194"/>
      <c r="I131" s="239"/>
      <c r="J131" s="229"/>
      <c r="K131" s="231"/>
      <c r="L131" s="222"/>
      <c r="M131" s="229"/>
      <c r="N131" s="231"/>
      <c r="P131" s="73"/>
      <c r="Q131" s="9"/>
      <c r="R131" s="67"/>
      <c r="T131" s="9"/>
      <c r="U131" s="67"/>
      <c r="W131" s="73"/>
      <c r="X131" s="9"/>
      <c r="Y131" s="67"/>
      <c r="AA131" s="9"/>
      <c r="AB131" s="67"/>
      <c r="AD131" s="73"/>
      <c r="AE131" s="9"/>
      <c r="AF131" s="67"/>
      <c r="AH131" s="9"/>
      <c r="AI131" s="67"/>
      <c r="AK131" s="73"/>
      <c r="AL131" s="9"/>
      <c r="AM131" s="67"/>
      <c r="AO131" s="9"/>
      <c r="AP131" s="67"/>
      <c r="AR131" s="73"/>
      <c r="AS131" s="9"/>
      <c r="AT131" s="67"/>
      <c r="AV131" s="9"/>
      <c r="AW131" s="67"/>
      <c r="AY131" s="73"/>
      <c r="AZ131" s="9"/>
      <c r="BA131" s="67"/>
      <c r="BC131" s="9"/>
      <c r="BD131" s="67"/>
      <c r="BF131" s="73"/>
      <c r="BG131" s="9"/>
      <c r="BH131" s="67"/>
      <c r="BJ131" s="9"/>
      <c r="BK131" s="67"/>
      <c r="BM131" s="73"/>
      <c r="BN131" s="9"/>
      <c r="BO131" s="67"/>
      <c r="BQ131" s="9"/>
      <c r="BR131" s="67"/>
      <c r="BT131" s="73"/>
      <c r="BU131" s="9"/>
      <c r="BV131" s="67"/>
      <c r="BX131" s="9"/>
      <c r="BY131" s="67"/>
      <c r="CA131" s="73"/>
      <c r="CB131" s="9"/>
      <c r="CC131" s="67"/>
      <c r="CE131" s="9"/>
      <c r="CF131" s="67"/>
      <c r="CH131" s="73"/>
      <c r="CI131" s="9"/>
      <c r="CJ131" s="67"/>
      <c r="CL131" s="9"/>
      <c r="CM131" s="67"/>
      <c r="CO131" s="73"/>
      <c r="CP131" s="9"/>
      <c r="CQ131" s="67"/>
      <c r="CS131" s="9"/>
      <c r="CT131" s="67"/>
      <c r="CV131" s="73"/>
      <c r="CW131" s="9"/>
      <c r="CX131" s="67"/>
      <c r="CZ131" s="9"/>
      <c r="DA131" s="67"/>
      <c r="DC131" s="73"/>
      <c r="DD131" s="9"/>
      <c r="DE131" s="67"/>
      <c r="DG131" s="9"/>
      <c r="DH131" s="67"/>
      <c r="DJ131" s="73"/>
      <c r="DK131" s="9"/>
      <c r="DL131" s="67"/>
      <c r="DN131" s="9"/>
      <c r="DO131" s="67"/>
      <c r="DQ131" s="73"/>
      <c r="DR131" s="9"/>
      <c r="DS131" s="67"/>
      <c r="DU131" s="9"/>
      <c r="DV131" s="67"/>
      <c r="DX131" s="73"/>
      <c r="DY131" s="9"/>
      <c r="DZ131" s="67"/>
      <c r="EB131" s="9"/>
      <c r="EC131" s="67"/>
      <c r="EE131" s="73"/>
      <c r="EF131" s="9"/>
      <c r="EG131" s="67"/>
      <c r="EI131" s="9"/>
      <c r="EJ131" s="67"/>
      <c r="EL131" s="73"/>
      <c r="EM131" s="9"/>
      <c r="EN131" s="67"/>
      <c r="EP131" s="9"/>
      <c r="EQ131" s="67"/>
      <c r="ES131" s="73"/>
      <c r="ET131" s="9"/>
      <c r="EU131" s="67"/>
      <c r="EW131" s="9"/>
      <c r="EX131" s="67"/>
      <c r="EZ131" s="73"/>
      <c r="FA131" s="9"/>
      <c r="FB131" s="67"/>
      <c r="FD131" s="9"/>
      <c r="FE131" s="67"/>
      <c r="FG131" s="73"/>
      <c r="FH131" s="9"/>
      <c r="FI131" s="67"/>
      <c r="FK131" s="9"/>
      <c r="FL131" s="67"/>
      <c r="FN131" s="73"/>
      <c r="FO131" s="9"/>
      <c r="FP131" s="67"/>
      <c r="FR131" s="9"/>
      <c r="FS131" s="67"/>
      <c r="FU131" s="73"/>
      <c r="FV131" s="9"/>
      <c r="FW131" s="67"/>
      <c r="FY131" s="9"/>
      <c r="FZ131" s="67"/>
      <c r="GB131" s="73"/>
      <c r="GC131" s="9"/>
      <c r="GD131" s="67"/>
      <c r="GF131" s="9"/>
      <c r="GG131" s="67"/>
      <c r="GI131" s="73"/>
      <c r="GJ131" s="9"/>
      <c r="GK131" s="67"/>
      <c r="GM131" s="9"/>
      <c r="GN131" s="67"/>
      <c r="GP131" s="73"/>
      <c r="GQ131" s="9"/>
      <c r="GR131" s="67"/>
      <c r="GT131" s="9"/>
      <c r="GU131" s="67"/>
      <c r="GW131" s="73"/>
      <c r="GX131" s="9"/>
      <c r="GY131" s="67"/>
      <c r="HA131" s="9"/>
      <c r="HB131" s="67"/>
      <c r="HD131" s="73"/>
      <c r="HE131" s="9"/>
      <c r="HF131" s="67"/>
      <c r="HH131" s="9"/>
      <c r="HI131" s="67"/>
      <c r="HK131" s="73"/>
      <c r="HL131" s="9"/>
      <c r="HM131" s="67"/>
      <c r="HO131" s="9"/>
      <c r="HP131" s="67"/>
      <c r="HR131" s="73"/>
      <c r="HS131" s="9"/>
      <c r="HT131" s="67"/>
      <c r="HV131" s="9"/>
      <c r="HW131" s="67"/>
      <c r="HY131" s="73"/>
      <c r="HZ131" s="9"/>
      <c r="IA131" s="67"/>
      <c r="IC131" s="9"/>
      <c r="ID131" s="67"/>
      <c r="IE131" s="39"/>
      <c r="IF131" s="73"/>
      <c r="IG131" s="9"/>
      <c r="IH131" s="67"/>
      <c r="IJ131" s="9"/>
      <c r="IK131" s="67"/>
      <c r="IL131" s="39"/>
      <c r="IM131" s="67"/>
      <c r="IN131" s="9"/>
      <c r="IO131" s="67"/>
      <c r="IQ131" s="9"/>
      <c r="IR131" s="67"/>
      <c r="IS131" s="39"/>
      <c r="IT131" s="67"/>
      <c r="IU131" s="9"/>
      <c r="IV131" s="67"/>
      <c r="IX131" s="9"/>
      <c r="IY131" s="67"/>
      <c r="IZ131" s="39"/>
      <c r="JA131" s="67"/>
      <c r="JB131" s="9"/>
      <c r="JC131" s="67"/>
      <c r="JE131" s="9"/>
      <c r="JF131" s="67"/>
      <c r="JH131" s="67"/>
      <c r="JI131" s="9"/>
      <c r="JJ131" s="67"/>
      <c r="JL131" s="9"/>
      <c r="JM131" s="67"/>
      <c r="JO131" s="67"/>
      <c r="JQ131" s="67"/>
      <c r="JT131" s="67"/>
      <c r="JU131" s="39"/>
      <c r="JV131" s="67"/>
      <c r="JX131" s="67"/>
      <c r="KA131" s="67"/>
      <c r="KB131" s="39"/>
      <c r="KC131" s="67"/>
      <c r="KE131" s="67"/>
      <c r="KH131" s="67"/>
      <c r="KJ131" s="67"/>
      <c r="KL131" s="67"/>
      <c r="KO131" s="67"/>
      <c r="KQ131" s="67"/>
      <c r="KS131" s="67"/>
      <c r="KV131" s="67"/>
      <c r="KX131" s="67"/>
      <c r="KZ131" s="67"/>
      <c r="LC131" s="67"/>
      <c r="LE131" s="67"/>
      <c r="LG131" s="67"/>
      <c r="LJ131" s="67"/>
      <c r="LL131" s="67"/>
      <c r="LN131" s="67"/>
      <c r="LQ131" s="67"/>
      <c r="LS131" s="67"/>
      <c r="LU131" s="67"/>
      <c r="LX131" s="67"/>
      <c r="LZ131" s="67"/>
      <c r="MB131" s="67"/>
      <c r="ME131" s="67"/>
    </row>
    <row r="132" spans="1:343">
      <c r="A132" s="226" t="s">
        <v>87</v>
      </c>
      <c r="B132" s="229" t="s">
        <v>67</v>
      </c>
      <c r="C132" s="230" t="s">
        <v>89</v>
      </c>
      <c r="D132" s="194"/>
      <c r="E132" s="230"/>
      <c r="F132" s="230"/>
      <c r="G132" s="230"/>
      <c r="H132" s="194"/>
      <c r="I132" s="238"/>
      <c r="J132" s="229"/>
      <c r="K132" s="231"/>
      <c r="L132" s="222"/>
      <c r="M132" s="229"/>
      <c r="N132" s="231"/>
      <c r="P132" s="80"/>
      <c r="Q132" s="9"/>
      <c r="R132" s="67"/>
      <c r="T132" s="9"/>
      <c r="U132" s="67"/>
      <c r="W132" s="80"/>
      <c r="X132" s="9"/>
      <c r="Y132" s="67"/>
      <c r="AA132" s="9"/>
      <c r="AB132" s="67"/>
      <c r="AD132" s="80"/>
      <c r="AE132" s="9"/>
      <c r="AF132" s="67"/>
      <c r="AH132" s="9"/>
      <c r="AI132" s="67"/>
      <c r="AK132" s="80"/>
      <c r="AL132" s="9"/>
      <c r="AM132" s="67"/>
      <c r="AO132" s="9"/>
      <c r="AP132" s="67"/>
      <c r="AR132" s="80"/>
      <c r="AS132" s="9"/>
      <c r="AT132" s="67"/>
      <c r="AV132" s="9"/>
      <c r="AW132" s="67"/>
      <c r="AY132" s="80"/>
      <c r="AZ132" s="9"/>
      <c r="BA132" s="67"/>
      <c r="BC132" s="9"/>
      <c r="BD132" s="67"/>
      <c r="BF132" s="80"/>
      <c r="BG132" s="9"/>
      <c r="BH132" s="67"/>
      <c r="BJ132" s="9"/>
      <c r="BK132" s="67"/>
      <c r="BM132" s="80"/>
      <c r="BN132" s="9"/>
      <c r="BO132" s="67"/>
      <c r="BQ132" s="9"/>
      <c r="BR132" s="67"/>
      <c r="BT132" s="80"/>
      <c r="BU132" s="9"/>
      <c r="BV132" s="67"/>
      <c r="BX132" s="9"/>
      <c r="BY132" s="67"/>
      <c r="CA132" s="80"/>
      <c r="CB132" s="9"/>
      <c r="CC132" s="67"/>
      <c r="CE132" s="9"/>
      <c r="CF132" s="67"/>
      <c r="CH132" s="80"/>
      <c r="CI132" s="9"/>
      <c r="CJ132" s="67"/>
      <c r="CL132" s="9"/>
      <c r="CM132" s="67"/>
      <c r="CO132" s="80"/>
      <c r="CP132" s="9"/>
      <c r="CQ132" s="67"/>
      <c r="CS132" s="9"/>
      <c r="CT132" s="67"/>
      <c r="CV132" s="80"/>
      <c r="CW132" s="9"/>
      <c r="CX132" s="67"/>
      <c r="CZ132" s="9"/>
      <c r="DA132" s="67"/>
      <c r="DC132" s="80"/>
      <c r="DD132" s="9"/>
      <c r="DE132" s="67"/>
      <c r="DG132" s="9"/>
      <c r="DH132" s="67"/>
      <c r="DJ132" s="80"/>
      <c r="DK132" s="9"/>
      <c r="DL132" s="67"/>
      <c r="DN132" s="9"/>
      <c r="DO132" s="67"/>
      <c r="DQ132" s="80"/>
      <c r="DR132" s="9"/>
      <c r="DS132" s="67"/>
      <c r="DU132" s="9"/>
      <c r="DV132" s="67"/>
      <c r="DX132" s="80"/>
      <c r="DY132" s="9"/>
      <c r="DZ132" s="67"/>
      <c r="EB132" s="9"/>
      <c r="EC132" s="67"/>
      <c r="EE132" s="80"/>
      <c r="EF132" s="9"/>
      <c r="EG132" s="67"/>
      <c r="EI132" s="9"/>
      <c r="EJ132" s="67"/>
      <c r="EL132" s="80"/>
      <c r="EM132" s="9"/>
      <c r="EN132" s="67"/>
      <c r="EP132" s="9"/>
      <c r="EQ132" s="67"/>
      <c r="ES132" s="80"/>
      <c r="ET132" s="9"/>
      <c r="EU132" s="67"/>
      <c r="EW132" s="9"/>
      <c r="EX132" s="67"/>
      <c r="EZ132" s="80"/>
      <c r="FA132" s="9"/>
      <c r="FB132" s="67"/>
      <c r="FD132" s="9"/>
      <c r="FE132" s="67"/>
      <c r="FG132" s="80"/>
      <c r="FH132" s="9"/>
      <c r="FI132" s="67"/>
      <c r="FK132" s="9"/>
      <c r="FL132" s="67"/>
      <c r="FN132" s="80"/>
      <c r="FO132" s="9"/>
      <c r="FP132" s="67"/>
      <c r="FR132" s="9"/>
      <c r="FS132" s="67"/>
      <c r="FU132" s="80"/>
      <c r="FV132" s="9"/>
      <c r="FW132" s="67"/>
      <c r="FY132" s="9"/>
      <c r="FZ132" s="67"/>
      <c r="GB132" s="80"/>
      <c r="GC132" s="9"/>
      <c r="GD132" s="67"/>
      <c r="GF132" s="9"/>
      <c r="GG132" s="67"/>
      <c r="GI132" s="80"/>
      <c r="GJ132" s="9"/>
      <c r="GK132" s="67"/>
      <c r="GM132" s="9"/>
      <c r="GN132" s="67"/>
      <c r="GP132" s="80"/>
      <c r="GQ132" s="9"/>
      <c r="GR132" s="67"/>
      <c r="GT132" s="9"/>
      <c r="GU132" s="67"/>
      <c r="GW132" s="80"/>
      <c r="GX132" s="9"/>
      <c r="GY132" s="67"/>
      <c r="HA132" s="9"/>
      <c r="HB132" s="67"/>
      <c r="HD132" s="80"/>
      <c r="HE132" s="9"/>
      <c r="HF132" s="67"/>
      <c r="HH132" s="9"/>
      <c r="HI132" s="67"/>
      <c r="HK132" s="80"/>
      <c r="HL132" s="9"/>
      <c r="HM132" s="67"/>
      <c r="HO132" s="9"/>
      <c r="HP132" s="67"/>
      <c r="HR132" s="80"/>
      <c r="HS132" s="9"/>
      <c r="HT132" s="67"/>
      <c r="HV132" s="9"/>
      <c r="HW132" s="67"/>
      <c r="HY132" s="80"/>
      <c r="HZ132" s="9"/>
      <c r="IA132" s="67"/>
      <c r="IC132" s="9"/>
      <c r="ID132" s="67"/>
      <c r="IE132" s="7"/>
      <c r="IF132" s="80"/>
      <c r="IG132" s="9"/>
      <c r="IH132" s="67"/>
      <c r="IJ132" s="9"/>
      <c r="IK132" s="67"/>
      <c r="IL132" s="7"/>
      <c r="IM132" s="67"/>
      <c r="IN132" s="9"/>
      <c r="IO132" s="67"/>
      <c r="IQ132" s="9"/>
      <c r="IR132" s="67"/>
      <c r="IS132" s="7"/>
      <c r="IT132" s="67"/>
      <c r="IU132" s="9"/>
      <c r="IV132" s="67"/>
      <c r="IX132" s="9"/>
      <c r="IY132" s="67"/>
      <c r="IZ132" s="7"/>
      <c r="JA132" s="67"/>
      <c r="JB132" s="9"/>
      <c r="JC132" s="67"/>
      <c r="JE132" s="9"/>
      <c r="JF132" s="67"/>
      <c r="JH132" s="67"/>
      <c r="JI132" s="9"/>
      <c r="JJ132" s="67"/>
      <c r="JL132" s="9"/>
      <c r="JM132" s="67"/>
      <c r="JO132" s="67"/>
      <c r="JQ132" s="67"/>
      <c r="JT132" s="67"/>
      <c r="JU132" s="7"/>
      <c r="JV132" s="67"/>
      <c r="JX132" s="67"/>
      <c r="KA132" s="67"/>
      <c r="KB132" s="7"/>
      <c r="KC132" s="67"/>
      <c r="KE132" s="67"/>
      <c r="KH132" s="67"/>
      <c r="KJ132" s="67"/>
      <c r="KL132" s="67"/>
      <c r="KO132" s="67"/>
      <c r="KQ132" s="67"/>
      <c r="KS132" s="67"/>
      <c r="KV132" s="67"/>
      <c r="KX132" s="67"/>
      <c r="KZ132" s="67"/>
      <c r="LC132" s="67"/>
      <c r="LE132" s="67"/>
      <c r="LG132" s="67"/>
      <c r="LJ132" s="67"/>
      <c r="LL132" s="67"/>
      <c r="LN132" s="67"/>
      <c r="LQ132" s="67"/>
      <c r="LS132" s="67"/>
      <c r="LU132" s="67"/>
      <c r="LX132" s="67"/>
      <c r="LZ132" s="67"/>
      <c r="MB132" s="67"/>
      <c r="ME132" s="67"/>
    </row>
    <row r="133" spans="1:343">
      <c r="A133" s="226"/>
      <c r="B133" s="229" t="s">
        <v>69</v>
      </c>
      <c r="C133" s="228" t="s">
        <v>90</v>
      </c>
      <c r="D133" s="194"/>
      <c r="E133" s="228"/>
      <c r="F133" s="228"/>
      <c r="G133" s="228"/>
      <c r="H133" s="194"/>
      <c r="I133" s="239"/>
      <c r="J133" s="229"/>
      <c r="K133" s="231"/>
      <c r="L133" s="222"/>
      <c r="M133" s="229"/>
      <c r="N133" s="231"/>
      <c r="P133" s="73"/>
      <c r="Q133" s="9"/>
      <c r="R133" s="67"/>
      <c r="T133" s="9"/>
      <c r="U133" s="67"/>
      <c r="W133" s="73"/>
      <c r="X133" s="9"/>
      <c r="Y133" s="67"/>
      <c r="AA133" s="9"/>
      <c r="AB133" s="67"/>
      <c r="AD133" s="73"/>
      <c r="AE133" s="9"/>
      <c r="AF133" s="67"/>
      <c r="AH133" s="9"/>
      <c r="AI133" s="67"/>
      <c r="AK133" s="73"/>
      <c r="AL133" s="9"/>
      <c r="AM133" s="67"/>
      <c r="AO133" s="9"/>
      <c r="AP133" s="67"/>
      <c r="AR133" s="73"/>
      <c r="AS133" s="9"/>
      <c r="AT133" s="67"/>
      <c r="AV133" s="9"/>
      <c r="AW133" s="67"/>
      <c r="AY133" s="73"/>
      <c r="AZ133" s="9"/>
      <c r="BA133" s="67"/>
      <c r="BC133" s="9"/>
      <c r="BD133" s="67"/>
      <c r="BF133" s="73"/>
      <c r="BG133" s="9"/>
      <c r="BH133" s="67"/>
      <c r="BJ133" s="9"/>
      <c r="BK133" s="67"/>
      <c r="BM133" s="73"/>
      <c r="BN133" s="9"/>
      <c r="BO133" s="67"/>
      <c r="BQ133" s="9"/>
      <c r="BR133" s="67"/>
      <c r="BT133" s="73"/>
      <c r="BU133" s="9"/>
      <c r="BV133" s="67"/>
      <c r="BX133" s="9"/>
      <c r="BY133" s="67"/>
      <c r="CA133" s="73"/>
      <c r="CB133" s="9"/>
      <c r="CC133" s="67"/>
      <c r="CE133" s="9"/>
      <c r="CF133" s="67"/>
      <c r="CH133" s="73"/>
      <c r="CI133" s="9"/>
      <c r="CJ133" s="67"/>
      <c r="CL133" s="9"/>
      <c r="CM133" s="67"/>
      <c r="CO133" s="73"/>
      <c r="CP133" s="9"/>
      <c r="CQ133" s="67"/>
      <c r="CS133" s="9"/>
      <c r="CT133" s="67"/>
      <c r="CV133" s="73"/>
      <c r="CW133" s="9"/>
      <c r="CX133" s="67"/>
      <c r="CZ133" s="9"/>
      <c r="DA133" s="67"/>
      <c r="DC133" s="73"/>
      <c r="DD133" s="9"/>
      <c r="DE133" s="67"/>
      <c r="DG133" s="9"/>
      <c r="DH133" s="67"/>
      <c r="DJ133" s="73"/>
      <c r="DK133" s="9"/>
      <c r="DL133" s="67"/>
      <c r="DN133" s="9"/>
      <c r="DO133" s="67"/>
      <c r="DQ133" s="73"/>
      <c r="DR133" s="9"/>
      <c r="DS133" s="67"/>
      <c r="DU133" s="9"/>
      <c r="DV133" s="67"/>
      <c r="DX133" s="73"/>
      <c r="DY133" s="9"/>
      <c r="DZ133" s="67"/>
      <c r="EB133" s="9"/>
      <c r="EC133" s="67"/>
      <c r="EE133" s="73"/>
      <c r="EF133" s="9"/>
      <c r="EG133" s="67"/>
      <c r="EI133" s="9"/>
      <c r="EJ133" s="67"/>
      <c r="EL133" s="73"/>
      <c r="EM133" s="9"/>
      <c r="EN133" s="67"/>
      <c r="EP133" s="9"/>
      <c r="EQ133" s="67"/>
      <c r="ES133" s="73"/>
      <c r="ET133" s="9"/>
      <c r="EU133" s="67"/>
      <c r="EW133" s="9"/>
      <c r="EX133" s="67"/>
      <c r="EZ133" s="73"/>
      <c r="FA133" s="9"/>
      <c r="FB133" s="67"/>
      <c r="FD133" s="9"/>
      <c r="FE133" s="67"/>
      <c r="FG133" s="73"/>
      <c r="FH133" s="9"/>
      <c r="FI133" s="67"/>
      <c r="FK133" s="9"/>
      <c r="FL133" s="67"/>
      <c r="FN133" s="73"/>
      <c r="FO133" s="9"/>
      <c r="FP133" s="67"/>
      <c r="FR133" s="9"/>
      <c r="FS133" s="67"/>
      <c r="FU133" s="73"/>
      <c r="FV133" s="9"/>
      <c r="FW133" s="67"/>
      <c r="FY133" s="9"/>
      <c r="FZ133" s="67"/>
      <c r="GB133" s="73"/>
      <c r="GC133" s="9"/>
      <c r="GD133" s="67"/>
      <c r="GF133" s="9"/>
      <c r="GG133" s="67"/>
      <c r="GI133" s="73"/>
      <c r="GJ133" s="9"/>
      <c r="GK133" s="67"/>
      <c r="GM133" s="9"/>
      <c r="GN133" s="67"/>
      <c r="GP133" s="73"/>
      <c r="GQ133" s="9"/>
      <c r="GR133" s="67"/>
      <c r="GT133" s="9"/>
      <c r="GU133" s="67"/>
      <c r="GW133" s="73"/>
      <c r="GX133" s="9"/>
      <c r="GY133" s="67"/>
      <c r="HA133" s="9"/>
      <c r="HB133" s="67"/>
      <c r="HD133" s="73"/>
      <c r="HE133" s="9"/>
      <c r="HF133" s="67"/>
      <c r="HH133" s="9"/>
      <c r="HI133" s="67"/>
      <c r="HK133" s="73"/>
      <c r="HL133" s="9"/>
      <c r="HM133" s="67"/>
      <c r="HO133" s="9"/>
      <c r="HP133" s="67"/>
      <c r="HR133" s="73"/>
      <c r="HS133" s="9"/>
      <c r="HT133" s="67"/>
      <c r="HV133" s="9"/>
      <c r="HW133" s="67"/>
      <c r="HY133" s="73"/>
      <c r="HZ133" s="9"/>
      <c r="IA133" s="67"/>
      <c r="IC133" s="9"/>
      <c r="ID133" s="67"/>
      <c r="IE133" s="39"/>
      <c r="IF133" s="73"/>
      <c r="IG133" s="9"/>
      <c r="IH133" s="67"/>
      <c r="IJ133" s="9"/>
      <c r="IK133" s="67"/>
      <c r="IL133" s="39"/>
      <c r="IM133" s="67"/>
      <c r="IN133" s="9"/>
      <c r="IO133" s="67"/>
      <c r="IQ133" s="9"/>
      <c r="IR133" s="67"/>
      <c r="IS133" s="39"/>
      <c r="IT133" s="67"/>
      <c r="IU133" s="9"/>
      <c r="IV133" s="67"/>
      <c r="IX133" s="9"/>
      <c r="IY133" s="67"/>
      <c r="IZ133" s="39"/>
      <c r="JA133" s="67"/>
      <c r="JB133" s="9"/>
      <c r="JC133" s="67"/>
      <c r="JE133" s="9"/>
      <c r="JF133" s="67"/>
      <c r="JH133" s="67"/>
      <c r="JI133" s="9"/>
      <c r="JJ133" s="67"/>
      <c r="JL133" s="9"/>
      <c r="JM133" s="67"/>
      <c r="JO133" s="67"/>
      <c r="JQ133" s="67"/>
      <c r="JT133" s="67"/>
      <c r="JU133" s="39"/>
      <c r="JV133" s="67"/>
      <c r="JX133" s="67"/>
      <c r="KA133" s="67"/>
      <c r="KB133" s="39"/>
      <c r="KC133" s="67"/>
      <c r="KE133" s="67"/>
      <c r="KH133" s="67"/>
      <c r="KJ133" s="67"/>
      <c r="KL133" s="67"/>
      <c r="KO133" s="67"/>
      <c r="KQ133" s="67"/>
      <c r="KS133" s="67"/>
      <c r="KV133" s="67"/>
      <c r="KX133" s="67"/>
      <c r="KZ133" s="67"/>
      <c r="LC133" s="67"/>
      <c r="LE133" s="67"/>
      <c r="LG133" s="67"/>
      <c r="LJ133" s="67"/>
      <c r="LL133" s="67"/>
      <c r="LN133" s="67"/>
      <c r="LQ133" s="67"/>
      <c r="LS133" s="67"/>
      <c r="LU133" s="67"/>
      <c r="LX133" s="67"/>
      <c r="LZ133" s="67"/>
      <c r="MB133" s="67"/>
      <c r="ME133" s="67"/>
    </row>
    <row r="134" spans="1:343">
      <c r="A134" s="226" t="s">
        <v>82</v>
      </c>
      <c r="B134" s="229" t="s">
        <v>67</v>
      </c>
      <c r="C134" s="230" t="s">
        <v>85</v>
      </c>
      <c r="D134" s="194"/>
      <c r="E134" s="230"/>
      <c r="F134" s="230"/>
      <c r="G134" s="230"/>
      <c r="H134" s="194"/>
      <c r="I134" s="238"/>
      <c r="J134" s="229"/>
      <c r="K134" s="231"/>
      <c r="L134" s="222"/>
      <c r="M134" s="229"/>
      <c r="N134" s="231"/>
      <c r="P134" s="80"/>
      <c r="Q134" s="9"/>
      <c r="R134" s="67"/>
      <c r="T134" s="9"/>
      <c r="U134" s="67"/>
      <c r="W134" s="80"/>
      <c r="X134" s="9"/>
      <c r="Y134" s="67"/>
      <c r="AA134" s="9"/>
      <c r="AB134" s="67"/>
      <c r="AD134" s="80"/>
      <c r="AE134" s="9"/>
      <c r="AF134" s="67"/>
      <c r="AH134" s="9"/>
      <c r="AI134" s="67"/>
      <c r="AK134" s="80"/>
      <c r="AL134" s="9"/>
      <c r="AM134" s="67"/>
      <c r="AO134" s="9"/>
      <c r="AP134" s="67"/>
      <c r="AR134" s="80"/>
      <c r="AS134" s="9"/>
      <c r="AT134" s="67"/>
      <c r="AV134" s="9"/>
      <c r="AW134" s="67"/>
      <c r="AY134" s="80"/>
      <c r="AZ134" s="9"/>
      <c r="BA134" s="67"/>
      <c r="BC134" s="9"/>
      <c r="BD134" s="67"/>
      <c r="BF134" s="80"/>
      <c r="BG134" s="9"/>
      <c r="BH134" s="67"/>
      <c r="BJ134" s="9"/>
      <c r="BK134" s="67"/>
      <c r="BM134" s="80"/>
      <c r="BN134" s="9"/>
      <c r="BO134" s="67"/>
      <c r="BQ134" s="9"/>
      <c r="BR134" s="67"/>
      <c r="BT134" s="80"/>
      <c r="BU134" s="9"/>
      <c r="BV134" s="67"/>
      <c r="BX134" s="9"/>
      <c r="BY134" s="67"/>
      <c r="CA134" s="80"/>
      <c r="CB134" s="9"/>
      <c r="CC134" s="67"/>
      <c r="CE134" s="9"/>
      <c r="CF134" s="67"/>
      <c r="CH134" s="80"/>
      <c r="CI134" s="9"/>
      <c r="CJ134" s="67"/>
      <c r="CL134" s="9"/>
      <c r="CM134" s="67"/>
      <c r="CO134" s="80"/>
      <c r="CP134" s="9"/>
      <c r="CQ134" s="67"/>
      <c r="CS134" s="9"/>
      <c r="CT134" s="67"/>
      <c r="CV134" s="80"/>
      <c r="CW134" s="9"/>
      <c r="CX134" s="67"/>
      <c r="CZ134" s="9"/>
      <c r="DA134" s="67"/>
      <c r="DC134" s="80"/>
      <c r="DD134" s="9"/>
      <c r="DE134" s="67"/>
      <c r="DG134" s="9"/>
      <c r="DH134" s="67"/>
      <c r="DJ134" s="80"/>
      <c r="DK134" s="9"/>
      <c r="DL134" s="67"/>
      <c r="DN134" s="9"/>
      <c r="DO134" s="67"/>
      <c r="DQ134" s="80"/>
      <c r="DR134" s="9"/>
      <c r="DS134" s="67"/>
      <c r="DU134" s="9"/>
      <c r="DV134" s="67"/>
      <c r="DX134" s="80"/>
      <c r="DY134" s="9"/>
      <c r="DZ134" s="67"/>
      <c r="EB134" s="9"/>
      <c r="EC134" s="67"/>
      <c r="EE134" s="80"/>
      <c r="EF134" s="9"/>
      <c r="EG134" s="67"/>
      <c r="EI134" s="9"/>
      <c r="EJ134" s="67"/>
      <c r="EL134" s="80"/>
      <c r="EM134" s="9"/>
      <c r="EN134" s="67"/>
      <c r="EP134" s="9"/>
      <c r="EQ134" s="67"/>
      <c r="ES134" s="80"/>
      <c r="ET134" s="9"/>
      <c r="EU134" s="67"/>
      <c r="EW134" s="9"/>
      <c r="EX134" s="67"/>
      <c r="EZ134" s="80"/>
      <c r="FA134" s="9"/>
      <c r="FB134" s="67"/>
      <c r="FD134" s="9"/>
      <c r="FE134" s="67"/>
      <c r="FG134" s="80"/>
      <c r="FH134" s="9"/>
      <c r="FI134" s="67"/>
      <c r="FK134" s="9"/>
      <c r="FL134" s="67"/>
      <c r="FN134" s="80"/>
      <c r="FO134" s="9"/>
      <c r="FP134" s="67"/>
      <c r="FR134" s="9"/>
      <c r="FS134" s="67"/>
      <c r="FU134" s="80"/>
      <c r="FV134" s="9"/>
      <c r="FW134" s="67"/>
      <c r="FY134" s="9"/>
      <c r="FZ134" s="67"/>
      <c r="GB134" s="80"/>
      <c r="GC134" s="9"/>
      <c r="GD134" s="67"/>
      <c r="GF134" s="9"/>
      <c r="GG134" s="67"/>
      <c r="GI134" s="80"/>
      <c r="GJ134" s="9"/>
      <c r="GK134" s="67"/>
      <c r="GM134" s="9"/>
      <c r="GN134" s="67"/>
      <c r="GP134" s="80"/>
      <c r="GQ134" s="9"/>
      <c r="GR134" s="67"/>
      <c r="GT134" s="9"/>
      <c r="GU134" s="67"/>
      <c r="GW134" s="80"/>
      <c r="GX134" s="9"/>
      <c r="GY134" s="67"/>
      <c r="HA134" s="9"/>
      <c r="HB134" s="67"/>
      <c r="HD134" s="80"/>
      <c r="HE134" s="9"/>
      <c r="HF134" s="67"/>
      <c r="HH134" s="9"/>
      <c r="HI134" s="67"/>
      <c r="HK134" s="80"/>
      <c r="HL134" s="9"/>
      <c r="HM134" s="67"/>
      <c r="HO134" s="9"/>
      <c r="HP134" s="67"/>
      <c r="HR134" s="80"/>
      <c r="HS134" s="9"/>
      <c r="HT134" s="67"/>
      <c r="HV134" s="9"/>
      <c r="HW134" s="67"/>
      <c r="HY134" s="80"/>
      <c r="HZ134" s="9"/>
      <c r="IA134" s="67"/>
      <c r="IC134" s="9"/>
      <c r="ID134" s="67"/>
      <c r="IE134" s="7"/>
      <c r="IF134" s="80"/>
      <c r="IG134" s="9"/>
      <c r="IH134" s="67"/>
      <c r="IJ134" s="9"/>
      <c r="IK134" s="67"/>
      <c r="IL134" s="7"/>
      <c r="IM134" s="67"/>
      <c r="IN134" s="9"/>
      <c r="IO134" s="67"/>
      <c r="IQ134" s="9"/>
      <c r="IR134" s="67"/>
      <c r="IS134" s="7"/>
      <c r="IT134" s="67"/>
      <c r="IU134" s="9"/>
      <c r="IV134" s="67"/>
      <c r="IX134" s="9"/>
      <c r="IY134" s="67"/>
      <c r="IZ134" s="7"/>
      <c r="JA134" s="67"/>
      <c r="JB134" s="9"/>
      <c r="JC134" s="67"/>
      <c r="JE134" s="9"/>
      <c r="JF134" s="67"/>
      <c r="JH134" s="67"/>
      <c r="JI134" s="9"/>
      <c r="JJ134" s="67"/>
      <c r="JL134" s="9"/>
      <c r="JM134" s="67"/>
      <c r="JO134" s="67"/>
      <c r="JQ134" s="67"/>
      <c r="JT134" s="67"/>
      <c r="JU134" s="7"/>
      <c r="JV134" s="67"/>
      <c r="JX134" s="67"/>
      <c r="KA134" s="67"/>
      <c r="KB134" s="7"/>
      <c r="KC134" s="67"/>
      <c r="KE134" s="67"/>
      <c r="KH134" s="67"/>
      <c r="KJ134" s="67"/>
      <c r="KL134" s="67"/>
      <c r="KO134" s="67"/>
      <c r="KQ134" s="67"/>
      <c r="KS134" s="67"/>
      <c r="KV134" s="67"/>
      <c r="KX134" s="67"/>
      <c r="KZ134" s="67"/>
      <c r="LC134" s="67"/>
      <c r="LE134" s="67"/>
      <c r="LG134" s="67"/>
      <c r="LJ134" s="67"/>
      <c r="LL134" s="67"/>
      <c r="LN134" s="67"/>
      <c r="LQ134" s="67"/>
      <c r="LS134" s="67"/>
      <c r="LU134" s="67"/>
      <c r="LX134" s="67"/>
      <c r="LZ134" s="67"/>
      <c r="MB134" s="67"/>
      <c r="ME134" s="67"/>
    </row>
    <row r="135" spans="1:343">
      <c r="A135" s="226"/>
      <c r="B135" s="229" t="s">
        <v>69</v>
      </c>
      <c r="C135" s="228" t="s">
        <v>86</v>
      </c>
      <c r="D135" s="194"/>
      <c r="E135" s="228"/>
      <c r="F135" s="228"/>
      <c r="G135" s="228"/>
      <c r="H135" s="194"/>
      <c r="I135" s="239"/>
      <c r="J135" s="229"/>
      <c r="K135" s="231"/>
      <c r="L135" s="222"/>
      <c r="M135" s="229"/>
      <c r="N135" s="231"/>
      <c r="P135" s="73"/>
      <c r="Q135" s="9"/>
      <c r="R135" s="67"/>
      <c r="T135" s="9"/>
      <c r="U135" s="67"/>
      <c r="W135" s="73"/>
      <c r="X135" s="9"/>
      <c r="Y135" s="67"/>
      <c r="AA135" s="9"/>
      <c r="AB135" s="67"/>
      <c r="AD135" s="73"/>
      <c r="AE135" s="9"/>
      <c r="AF135" s="67"/>
      <c r="AH135" s="9"/>
      <c r="AI135" s="67"/>
      <c r="AK135" s="73"/>
      <c r="AL135" s="9"/>
      <c r="AM135" s="67"/>
      <c r="AO135" s="9"/>
      <c r="AP135" s="67"/>
      <c r="AR135" s="73"/>
      <c r="AS135" s="9"/>
      <c r="AT135" s="67"/>
      <c r="AV135" s="9"/>
      <c r="AW135" s="67"/>
      <c r="AY135" s="73"/>
      <c r="AZ135" s="9"/>
      <c r="BA135" s="67"/>
      <c r="BC135" s="9"/>
      <c r="BD135" s="67"/>
      <c r="BF135" s="73"/>
      <c r="BG135" s="9"/>
      <c r="BH135" s="67"/>
      <c r="BJ135" s="9"/>
      <c r="BK135" s="67"/>
      <c r="BM135" s="73"/>
      <c r="BN135" s="9"/>
      <c r="BO135" s="67"/>
      <c r="BQ135" s="9"/>
      <c r="BR135" s="67"/>
      <c r="BT135" s="73"/>
      <c r="BU135" s="9"/>
      <c r="BV135" s="67"/>
      <c r="BX135" s="9"/>
      <c r="BY135" s="67"/>
      <c r="CA135" s="73"/>
      <c r="CB135" s="9"/>
      <c r="CC135" s="67"/>
      <c r="CE135" s="9"/>
      <c r="CF135" s="67"/>
      <c r="CH135" s="73"/>
      <c r="CI135" s="9"/>
      <c r="CJ135" s="67"/>
      <c r="CL135" s="9"/>
      <c r="CM135" s="67"/>
      <c r="CO135" s="73"/>
      <c r="CP135" s="9"/>
      <c r="CQ135" s="67"/>
      <c r="CS135" s="9"/>
      <c r="CT135" s="67"/>
      <c r="CV135" s="73"/>
      <c r="CW135" s="9"/>
      <c r="CX135" s="67"/>
      <c r="CZ135" s="9"/>
      <c r="DA135" s="67"/>
      <c r="DC135" s="73"/>
      <c r="DD135" s="9"/>
      <c r="DE135" s="67"/>
      <c r="DG135" s="9"/>
      <c r="DH135" s="67"/>
      <c r="DJ135" s="73"/>
      <c r="DK135" s="9"/>
      <c r="DL135" s="67"/>
      <c r="DN135" s="9"/>
      <c r="DO135" s="67"/>
      <c r="DQ135" s="73"/>
      <c r="DR135" s="9"/>
      <c r="DS135" s="67"/>
      <c r="DU135" s="9"/>
      <c r="DV135" s="67"/>
      <c r="DX135" s="73"/>
      <c r="DY135" s="9"/>
      <c r="DZ135" s="67"/>
      <c r="EB135" s="9"/>
      <c r="EC135" s="67"/>
      <c r="EE135" s="73"/>
      <c r="EF135" s="9"/>
      <c r="EG135" s="67"/>
      <c r="EI135" s="9"/>
      <c r="EJ135" s="67"/>
      <c r="EL135" s="73"/>
      <c r="EM135" s="9"/>
      <c r="EN135" s="67"/>
      <c r="EP135" s="9"/>
      <c r="EQ135" s="67"/>
      <c r="ES135" s="73"/>
      <c r="ET135" s="9"/>
      <c r="EU135" s="67"/>
      <c r="EW135" s="9"/>
      <c r="EX135" s="67"/>
      <c r="EZ135" s="73"/>
      <c r="FA135" s="9"/>
      <c r="FB135" s="67"/>
      <c r="FD135" s="9"/>
      <c r="FE135" s="67"/>
      <c r="FG135" s="73"/>
      <c r="FH135" s="9"/>
      <c r="FI135" s="67"/>
      <c r="FK135" s="9"/>
      <c r="FL135" s="67"/>
      <c r="FN135" s="73"/>
      <c r="FO135" s="9"/>
      <c r="FP135" s="67"/>
      <c r="FR135" s="9"/>
      <c r="FS135" s="67"/>
      <c r="FU135" s="73"/>
      <c r="FV135" s="9"/>
      <c r="FW135" s="67"/>
      <c r="FY135" s="9"/>
      <c r="FZ135" s="67"/>
      <c r="GB135" s="73"/>
      <c r="GC135" s="9"/>
      <c r="GD135" s="67"/>
      <c r="GF135" s="9"/>
      <c r="GG135" s="67"/>
      <c r="GI135" s="73"/>
      <c r="GJ135" s="9"/>
      <c r="GK135" s="67"/>
      <c r="GM135" s="9"/>
      <c r="GN135" s="67"/>
      <c r="GP135" s="73"/>
      <c r="GQ135" s="9"/>
      <c r="GR135" s="67"/>
      <c r="GT135" s="9"/>
      <c r="GU135" s="67"/>
      <c r="GW135" s="73"/>
      <c r="GX135" s="9"/>
      <c r="GY135" s="67"/>
      <c r="HA135" s="9"/>
      <c r="HB135" s="67"/>
      <c r="HD135" s="73"/>
      <c r="HE135" s="9"/>
      <c r="HF135" s="67"/>
      <c r="HH135" s="9"/>
      <c r="HI135" s="67"/>
      <c r="HK135" s="73"/>
      <c r="HL135" s="9"/>
      <c r="HM135" s="67"/>
      <c r="HO135" s="9"/>
      <c r="HP135" s="67"/>
      <c r="HR135" s="73"/>
      <c r="HS135" s="9"/>
      <c r="HT135" s="67"/>
      <c r="HV135" s="9"/>
      <c r="HW135" s="67"/>
      <c r="HY135" s="73"/>
      <c r="HZ135" s="9"/>
      <c r="IA135" s="67"/>
      <c r="IC135" s="9"/>
      <c r="ID135" s="67"/>
      <c r="IE135" s="39"/>
      <c r="IF135" s="73"/>
      <c r="IG135" s="9"/>
      <c r="IH135" s="67"/>
      <c r="IJ135" s="9"/>
      <c r="IK135" s="67"/>
      <c r="IL135" s="39"/>
      <c r="IM135" s="67"/>
      <c r="IN135" s="9"/>
      <c r="IO135" s="67"/>
      <c r="IQ135" s="9"/>
      <c r="IR135" s="67"/>
      <c r="IS135" s="39"/>
      <c r="IT135" s="67"/>
      <c r="IU135" s="9"/>
      <c r="IV135" s="67"/>
      <c r="IX135" s="9"/>
      <c r="IY135" s="67"/>
      <c r="IZ135" s="39"/>
      <c r="JA135" s="67"/>
      <c r="JB135" s="9"/>
      <c r="JC135" s="67"/>
      <c r="JE135" s="9"/>
      <c r="JF135" s="67"/>
      <c r="JH135" s="67"/>
      <c r="JI135" s="9"/>
      <c r="JJ135" s="67"/>
      <c r="JL135" s="9"/>
      <c r="JM135" s="67"/>
      <c r="JO135" s="67"/>
      <c r="JQ135" s="67"/>
      <c r="JT135" s="67"/>
      <c r="JU135" s="39"/>
      <c r="JV135" s="67"/>
      <c r="JX135" s="67"/>
      <c r="KA135" s="67"/>
      <c r="KB135" s="39"/>
      <c r="KC135" s="67"/>
      <c r="KE135" s="67"/>
      <c r="KH135" s="67"/>
      <c r="KJ135" s="67"/>
      <c r="KL135" s="67"/>
      <c r="KO135" s="67"/>
      <c r="KQ135" s="67"/>
      <c r="KS135" s="67"/>
      <c r="KV135" s="67"/>
      <c r="KX135" s="67"/>
      <c r="KZ135" s="67"/>
      <c r="LC135" s="67"/>
      <c r="LE135" s="67"/>
      <c r="LG135" s="67"/>
      <c r="LJ135" s="67"/>
      <c r="LL135" s="67"/>
      <c r="LN135" s="67"/>
      <c r="LQ135" s="67"/>
      <c r="LS135" s="67"/>
      <c r="LU135" s="67"/>
      <c r="LX135" s="67"/>
      <c r="LZ135" s="67"/>
      <c r="MB135" s="67"/>
      <c r="ME135" s="67"/>
    </row>
    <row r="136" spans="1:343" s="5" customFormat="1">
      <c r="A136" s="226" t="s">
        <v>35</v>
      </c>
      <c r="B136" s="229" t="s">
        <v>67</v>
      </c>
      <c r="C136" s="230" t="s">
        <v>84</v>
      </c>
      <c r="D136" s="194"/>
      <c r="E136" s="230"/>
      <c r="F136" s="230"/>
      <c r="G136" s="230"/>
      <c r="H136" s="194"/>
      <c r="I136" s="238"/>
      <c r="J136" s="229"/>
      <c r="K136" s="231"/>
      <c r="L136" s="222"/>
      <c r="M136" s="229"/>
      <c r="N136" s="231"/>
      <c r="P136" s="80"/>
      <c r="Q136" s="9"/>
      <c r="R136" s="67"/>
      <c r="S136" s="71"/>
      <c r="T136" s="9"/>
      <c r="U136" s="67"/>
      <c r="W136" s="80"/>
      <c r="X136" s="9"/>
      <c r="Y136" s="67"/>
      <c r="Z136" s="71"/>
      <c r="AA136" s="9"/>
      <c r="AB136" s="67"/>
      <c r="AD136" s="80"/>
      <c r="AE136" s="9"/>
      <c r="AF136" s="67"/>
      <c r="AG136" s="71"/>
      <c r="AH136" s="9"/>
      <c r="AI136" s="67"/>
      <c r="AK136" s="80"/>
      <c r="AL136" s="9"/>
      <c r="AM136" s="67"/>
      <c r="AN136" s="71"/>
      <c r="AO136" s="9"/>
      <c r="AP136" s="67"/>
      <c r="AR136" s="80"/>
      <c r="AS136" s="9"/>
      <c r="AT136" s="67"/>
      <c r="AU136" s="71"/>
      <c r="AV136" s="9"/>
      <c r="AW136" s="67"/>
      <c r="AY136" s="80"/>
      <c r="AZ136" s="9"/>
      <c r="BA136" s="67"/>
      <c r="BB136" s="71"/>
      <c r="BC136" s="9"/>
      <c r="BD136" s="67"/>
      <c r="BF136" s="80"/>
      <c r="BG136" s="9"/>
      <c r="BH136" s="67"/>
      <c r="BI136" s="71"/>
      <c r="BJ136" s="9"/>
      <c r="BK136" s="67"/>
      <c r="BM136" s="80"/>
      <c r="BN136" s="9"/>
      <c r="BO136" s="67"/>
      <c r="BP136" s="71"/>
      <c r="BQ136" s="9"/>
      <c r="BR136" s="67"/>
      <c r="BT136" s="80"/>
      <c r="BU136" s="9"/>
      <c r="BV136" s="67"/>
      <c r="BW136" s="71"/>
      <c r="BX136" s="9"/>
      <c r="BY136" s="67"/>
      <c r="CA136" s="80"/>
      <c r="CB136" s="9"/>
      <c r="CC136" s="67"/>
      <c r="CD136" s="71"/>
      <c r="CE136" s="9"/>
      <c r="CF136" s="67"/>
      <c r="CH136" s="80"/>
      <c r="CI136" s="9"/>
      <c r="CJ136" s="67"/>
      <c r="CK136" s="71"/>
      <c r="CL136" s="9"/>
      <c r="CM136" s="67"/>
      <c r="CO136" s="80"/>
      <c r="CP136" s="9"/>
      <c r="CQ136" s="67"/>
      <c r="CR136" s="71"/>
      <c r="CS136" s="9"/>
      <c r="CT136" s="67"/>
      <c r="CV136" s="80"/>
      <c r="CW136" s="9"/>
      <c r="CX136" s="67"/>
      <c r="CY136" s="71"/>
      <c r="CZ136" s="9"/>
      <c r="DA136" s="67"/>
      <c r="DC136" s="80"/>
      <c r="DD136" s="9"/>
      <c r="DE136" s="67"/>
      <c r="DF136" s="71"/>
      <c r="DG136" s="9"/>
      <c r="DH136" s="67"/>
      <c r="DJ136" s="80"/>
      <c r="DK136" s="9"/>
      <c r="DL136" s="67"/>
      <c r="DM136" s="71"/>
      <c r="DN136" s="9"/>
      <c r="DO136" s="67"/>
      <c r="DQ136" s="80"/>
      <c r="DR136" s="9"/>
      <c r="DS136" s="67"/>
      <c r="DT136" s="71"/>
      <c r="DU136" s="9"/>
      <c r="DV136" s="67"/>
      <c r="DX136" s="80"/>
      <c r="DY136" s="9"/>
      <c r="DZ136" s="67"/>
      <c r="EA136" s="71"/>
      <c r="EB136" s="9"/>
      <c r="EC136" s="67"/>
      <c r="EE136" s="80"/>
      <c r="EF136" s="9"/>
      <c r="EG136" s="67"/>
      <c r="EH136" s="71"/>
      <c r="EI136" s="9"/>
      <c r="EJ136" s="67"/>
      <c r="EL136" s="80"/>
      <c r="EM136" s="9"/>
      <c r="EN136" s="67"/>
      <c r="EO136" s="71"/>
      <c r="EP136" s="9"/>
      <c r="EQ136" s="67"/>
      <c r="ES136" s="80"/>
      <c r="ET136" s="9"/>
      <c r="EU136" s="67"/>
      <c r="EV136" s="71"/>
      <c r="EW136" s="9"/>
      <c r="EX136" s="67"/>
      <c r="EZ136" s="80"/>
      <c r="FA136" s="9"/>
      <c r="FB136" s="67"/>
      <c r="FC136" s="71"/>
      <c r="FD136" s="9"/>
      <c r="FE136" s="67"/>
      <c r="FG136" s="80"/>
      <c r="FH136" s="9"/>
      <c r="FI136" s="67"/>
      <c r="FJ136" s="71"/>
      <c r="FK136" s="9"/>
      <c r="FL136" s="67"/>
      <c r="FN136" s="80"/>
      <c r="FO136" s="9"/>
      <c r="FP136" s="67"/>
      <c r="FQ136" s="71"/>
      <c r="FR136" s="9"/>
      <c r="FS136" s="67"/>
      <c r="FU136" s="80"/>
      <c r="FV136" s="9"/>
      <c r="FW136" s="67"/>
      <c r="FX136" s="71"/>
      <c r="FY136" s="9"/>
      <c r="FZ136" s="67"/>
      <c r="GB136" s="80"/>
      <c r="GC136" s="9"/>
      <c r="GD136" s="67"/>
      <c r="GE136" s="71"/>
      <c r="GF136" s="9"/>
      <c r="GG136" s="67"/>
      <c r="GI136" s="80"/>
      <c r="GJ136" s="9"/>
      <c r="GK136" s="67"/>
      <c r="GL136" s="71"/>
      <c r="GM136" s="9"/>
      <c r="GN136" s="67"/>
      <c r="GP136" s="80"/>
      <c r="GQ136" s="9"/>
      <c r="GR136" s="67"/>
      <c r="GS136" s="71"/>
      <c r="GT136" s="9"/>
      <c r="GU136" s="67"/>
      <c r="GW136" s="80"/>
      <c r="GX136" s="9"/>
      <c r="GY136" s="67"/>
      <c r="GZ136" s="71"/>
      <c r="HA136" s="9"/>
      <c r="HB136" s="67"/>
      <c r="HD136" s="80"/>
      <c r="HE136" s="9"/>
      <c r="HF136" s="67"/>
      <c r="HG136" s="71"/>
      <c r="HH136" s="9"/>
      <c r="HI136" s="67"/>
      <c r="HK136" s="80"/>
      <c r="HL136" s="9"/>
      <c r="HM136" s="67"/>
      <c r="HN136" s="71"/>
      <c r="HO136" s="9"/>
      <c r="HP136" s="67"/>
      <c r="HR136" s="80"/>
      <c r="HS136" s="9"/>
      <c r="HT136" s="67"/>
      <c r="HU136" s="71"/>
      <c r="HV136" s="9"/>
      <c r="HW136" s="67"/>
      <c r="HY136" s="80"/>
      <c r="HZ136" s="9"/>
      <c r="IA136" s="67"/>
      <c r="IB136" s="71"/>
      <c r="IC136" s="9"/>
      <c r="ID136" s="67"/>
      <c r="IE136" s="7"/>
      <c r="IF136" s="80"/>
      <c r="IG136" s="9"/>
      <c r="IH136" s="67"/>
      <c r="II136" s="71"/>
      <c r="IJ136" s="9"/>
      <c r="IK136" s="67"/>
      <c r="IL136" s="7"/>
      <c r="IM136" s="67"/>
      <c r="IN136" s="9"/>
      <c r="IO136" s="67"/>
      <c r="IP136" s="71"/>
      <c r="IQ136" s="9"/>
      <c r="IR136" s="67"/>
      <c r="IS136" s="7"/>
      <c r="IT136" s="67"/>
      <c r="IU136" s="9"/>
      <c r="IV136" s="67"/>
      <c r="IW136" s="71"/>
      <c r="IX136" s="9"/>
      <c r="IY136" s="67"/>
      <c r="IZ136" s="7"/>
      <c r="JA136" s="67"/>
      <c r="JB136" s="9"/>
      <c r="JC136" s="67"/>
      <c r="JD136" s="71"/>
      <c r="JE136" s="9"/>
      <c r="JF136" s="67"/>
      <c r="JH136" s="67"/>
      <c r="JI136" s="9"/>
      <c r="JJ136" s="67"/>
      <c r="JK136" s="71"/>
      <c r="JL136" s="9"/>
      <c r="JM136" s="67"/>
      <c r="JO136" s="67"/>
      <c r="JQ136" s="67"/>
      <c r="JR136" s="71"/>
      <c r="JT136" s="67"/>
      <c r="JU136" s="7"/>
      <c r="JV136" s="67"/>
      <c r="JX136" s="67"/>
      <c r="JY136" s="71"/>
      <c r="KA136" s="67"/>
      <c r="KB136" s="7"/>
      <c r="KC136" s="67"/>
      <c r="KE136" s="67"/>
      <c r="KF136" s="71"/>
      <c r="KH136" s="67"/>
      <c r="KJ136" s="67"/>
      <c r="KL136" s="67"/>
      <c r="KM136" s="71"/>
      <c r="KO136" s="67"/>
      <c r="KQ136" s="67"/>
      <c r="KS136" s="67"/>
      <c r="KT136" s="71"/>
      <c r="KV136" s="67"/>
      <c r="KX136" s="67"/>
      <c r="KZ136" s="67"/>
      <c r="LA136" s="71"/>
      <c r="LC136" s="67"/>
      <c r="LE136" s="67"/>
      <c r="LG136" s="67"/>
      <c r="LH136" s="71"/>
      <c r="LJ136" s="67"/>
      <c r="LL136" s="67"/>
      <c r="LN136" s="67"/>
      <c r="LO136" s="71"/>
      <c r="LQ136" s="67"/>
      <c r="LS136" s="67"/>
      <c r="LT136" s="2"/>
      <c r="LU136" s="67"/>
      <c r="LV136" s="71"/>
      <c r="LW136" s="2"/>
      <c r="LX136" s="67"/>
      <c r="LZ136" s="67"/>
      <c r="MB136" s="67"/>
      <c r="MC136" s="71"/>
      <c r="ME136" s="67"/>
    </row>
    <row r="137" spans="1:343">
      <c r="A137" s="226"/>
      <c r="B137" s="229" t="s">
        <v>69</v>
      </c>
      <c r="C137" s="228" t="s">
        <v>83</v>
      </c>
      <c r="D137" s="194"/>
      <c r="E137" s="228"/>
      <c r="F137" s="228"/>
      <c r="G137" s="228"/>
      <c r="H137" s="194"/>
      <c r="I137" s="239"/>
      <c r="J137" s="229"/>
      <c r="K137" s="231"/>
      <c r="L137" s="222"/>
      <c r="M137" s="229"/>
      <c r="N137" s="231"/>
      <c r="P137" s="73"/>
      <c r="Q137" s="9"/>
      <c r="R137" s="67"/>
      <c r="T137" s="9"/>
      <c r="U137" s="67"/>
      <c r="W137" s="73"/>
      <c r="X137" s="9"/>
      <c r="Y137" s="67"/>
      <c r="AA137" s="9"/>
      <c r="AB137" s="67"/>
      <c r="AD137" s="73"/>
      <c r="AE137" s="9"/>
      <c r="AF137" s="67"/>
      <c r="AH137" s="9"/>
      <c r="AI137" s="67"/>
      <c r="AK137" s="73"/>
      <c r="AL137" s="9"/>
      <c r="AM137" s="67"/>
      <c r="AO137" s="9"/>
      <c r="AP137" s="67"/>
      <c r="AR137" s="73"/>
      <c r="AS137" s="9"/>
      <c r="AT137" s="67"/>
      <c r="AV137" s="9"/>
      <c r="AW137" s="67"/>
      <c r="AY137" s="73"/>
      <c r="AZ137" s="9"/>
      <c r="BA137" s="67"/>
      <c r="BC137" s="9"/>
      <c r="BD137" s="67"/>
      <c r="BF137" s="73"/>
      <c r="BG137" s="9"/>
      <c r="BH137" s="67"/>
      <c r="BJ137" s="9"/>
      <c r="BK137" s="67"/>
      <c r="BM137" s="73"/>
      <c r="BN137" s="9"/>
      <c r="BO137" s="67"/>
      <c r="BQ137" s="9"/>
      <c r="BR137" s="67"/>
      <c r="BT137" s="73"/>
      <c r="BU137" s="9"/>
      <c r="BV137" s="67"/>
      <c r="BX137" s="9"/>
      <c r="BY137" s="67"/>
      <c r="CA137" s="73"/>
      <c r="CB137" s="9"/>
      <c r="CC137" s="67"/>
      <c r="CE137" s="9"/>
      <c r="CF137" s="67"/>
      <c r="CH137" s="73"/>
      <c r="CI137" s="9"/>
      <c r="CJ137" s="67"/>
      <c r="CL137" s="9"/>
      <c r="CM137" s="67"/>
      <c r="CO137" s="73"/>
      <c r="CP137" s="9"/>
      <c r="CQ137" s="67"/>
      <c r="CS137" s="9"/>
      <c r="CT137" s="67"/>
      <c r="CV137" s="73"/>
      <c r="CW137" s="9"/>
      <c r="CX137" s="67"/>
      <c r="CZ137" s="9"/>
      <c r="DA137" s="67"/>
      <c r="DC137" s="73"/>
      <c r="DD137" s="9"/>
      <c r="DE137" s="67"/>
      <c r="DG137" s="9"/>
      <c r="DH137" s="67"/>
      <c r="DJ137" s="73"/>
      <c r="DK137" s="9"/>
      <c r="DL137" s="67"/>
      <c r="DN137" s="9"/>
      <c r="DO137" s="67"/>
      <c r="DQ137" s="73"/>
      <c r="DR137" s="9"/>
      <c r="DS137" s="67"/>
      <c r="DU137" s="9"/>
      <c r="DV137" s="67"/>
      <c r="DX137" s="73"/>
      <c r="DY137" s="9"/>
      <c r="DZ137" s="67"/>
      <c r="EB137" s="9"/>
      <c r="EC137" s="67"/>
      <c r="EE137" s="73"/>
      <c r="EF137" s="9"/>
      <c r="EG137" s="67"/>
      <c r="EI137" s="9"/>
      <c r="EJ137" s="67"/>
      <c r="EL137" s="73"/>
      <c r="EM137" s="9"/>
      <c r="EN137" s="67"/>
      <c r="EP137" s="9"/>
      <c r="EQ137" s="67"/>
      <c r="ES137" s="73"/>
      <c r="ET137" s="9"/>
      <c r="EU137" s="67"/>
      <c r="EW137" s="9"/>
      <c r="EX137" s="67"/>
      <c r="EZ137" s="73"/>
      <c r="FA137" s="9"/>
      <c r="FB137" s="67"/>
      <c r="FD137" s="9"/>
      <c r="FE137" s="67"/>
      <c r="FG137" s="73"/>
      <c r="FH137" s="9"/>
      <c r="FI137" s="67"/>
      <c r="FK137" s="9"/>
      <c r="FL137" s="67"/>
      <c r="FN137" s="73"/>
      <c r="FO137" s="9"/>
      <c r="FP137" s="67"/>
      <c r="FR137" s="9"/>
      <c r="FS137" s="67"/>
      <c r="FU137" s="73"/>
      <c r="FV137" s="9"/>
      <c r="FW137" s="67"/>
      <c r="FY137" s="9"/>
      <c r="FZ137" s="67"/>
      <c r="GB137" s="73"/>
      <c r="GC137" s="9"/>
      <c r="GD137" s="67"/>
      <c r="GF137" s="9"/>
      <c r="GG137" s="67"/>
      <c r="GI137" s="73"/>
      <c r="GJ137" s="9"/>
      <c r="GK137" s="67"/>
      <c r="GM137" s="9"/>
      <c r="GN137" s="67"/>
      <c r="GP137" s="73"/>
      <c r="GQ137" s="9"/>
      <c r="GR137" s="67"/>
      <c r="GT137" s="9"/>
      <c r="GU137" s="67"/>
      <c r="GW137" s="73"/>
      <c r="GX137" s="9"/>
      <c r="GY137" s="67"/>
      <c r="HA137" s="9"/>
      <c r="HB137" s="67"/>
      <c r="HD137" s="73"/>
      <c r="HE137" s="9"/>
      <c r="HF137" s="67"/>
      <c r="HH137" s="9"/>
      <c r="HI137" s="67"/>
      <c r="HK137" s="73"/>
      <c r="HL137" s="9"/>
      <c r="HM137" s="67"/>
      <c r="HO137" s="9"/>
      <c r="HP137" s="67"/>
      <c r="HR137" s="73"/>
      <c r="HS137" s="9"/>
      <c r="HT137" s="67"/>
      <c r="HV137" s="9"/>
      <c r="HW137" s="67"/>
      <c r="HY137" s="73"/>
      <c r="HZ137" s="9"/>
      <c r="IA137" s="67"/>
      <c r="IC137" s="9"/>
      <c r="ID137" s="67"/>
      <c r="IE137" s="39"/>
      <c r="IF137" s="73"/>
      <c r="IG137" s="9"/>
      <c r="IH137" s="67"/>
      <c r="IJ137" s="9"/>
      <c r="IK137" s="67"/>
      <c r="IL137" s="39"/>
      <c r="IM137" s="67"/>
      <c r="IN137" s="9"/>
      <c r="IO137" s="67"/>
      <c r="IQ137" s="9"/>
      <c r="IR137" s="67"/>
      <c r="IS137" s="39"/>
      <c r="IT137" s="67"/>
      <c r="IU137" s="9"/>
      <c r="IV137" s="67"/>
      <c r="IX137" s="9"/>
      <c r="IY137" s="67"/>
      <c r="IZ137" s="39"/>
      <c r="JA137" s="67"/>
      <c r="JB137" s="9"/>
      <c r="JC137" s="67"/>
      <c r="JE137" s="9"/>
      <c r="JF137" s="67"/>
      <c r="JH137" s="67"/>
      <c r="JI137" s="9"/>
      <c r="JJ137" s="67"/>
      <c r="JL137" s="9"/>
      <c r="JM137" s="67"/>
      <c r="JO137" s="67"/>
      <c r="JQ137" s="67"/>
      <c r="JT137" s="67"/>
      <c r="JU137" s="39"/>
      <c r="JV137" s="67"/>
      <c r="JX137" s="67"/>
      <c r="KA137" s="67"/>
      <c r="KB137" s="39"/>
      <c r="KC137" s="67"/>
      <c r="KE137" s="67"/>
      <c r="KH137" s="67"/>
      <c r="KJ137" s="67"/>
      <c r="KL137" s="67"/>
      <c r="KO137" s="67"/>
      <c r="KQ137" s="67"/>
      <c r="KS137" s="67"/>
      <c r="KV137" s="67"/>
      <c r="KX137" s="67"/>
      <c r="KZ137" s="67"/>
      <c r="LC137" s="67"/>
      <c r="LE137" s="67"/>
      <c r="LG137" s="67"/>
      <c r="LJ137" s="67"/>
      <c r="LL137" s="67"/>
      <c r="LN137" s="67"/>
      <c r="LQ137" s="67"/>
      <c r="LS137" s="67"/>
      <c r="LU137" s="67"/>
      <c r="LX137" s="67"/>
      <c r="LZ137" s="67"/>
      <c r="MB137" s="67"/>
      <c r="ME137" s="67"/>
    </row>
    <row r="138" spans="1:343" s="9" customFormat="1">
      <c r="A138" s="226" t="s">
        <v>33</v>
      </c>
      <c r="B138" s="229" t="s">
        <v>67</v>
      </c>
      <c r="C138" s="230" t="s">
        <v>73</v>
      </c>
      <c r="D138" s="229"/>
      <c r="E138" s="230"/>
      <c r="F138" s="230"/>
      <c r="G138" s="230"/>
      <c r="H138" s="229"/>
      <c r="I138" s="238"/>
      <c r="J138" s="229"/>
      <c r="K138" s="231"/>
      <c r="L138" s="222"/>
      <c r="M138" s="229"/>
      <c r="N138" s="231"/>
      <c r="P138" s="80"/>
      <c r="R138" s="67"/>
      <c r="S138" s="71"/>
      <c r="U138" s="67"/>
      <c r="W138" s="80"/>
      <c r="Y138" s="67"/>
      <c r="Z138" s="71"/>
      <c r="AB138" s="67"/>
      <c r="AD138" s="80"/>
      <c r="AF138" s="67"/>
      <c r="AG138" s="71"/>
      <c r="AI138" s="67"/>
      <c r="AK138" s="80"/>
      <c r="AM138" s="67"/>
      <c r="AN138" s="71"/>
      <c r="AP138" s="67"/>
      <c r="AR138" s="80"/>
      <c r="AT138" s="67"/>
      <c r="AU138" s="71"/>
      <c r="AW138" s="67"/>
      <c r="AY138" s="80"/>
      <c r="BA138" s="67"/>
      <c r="BB138" s="71"/>
      <c r="BD138" s="67"/>
      <c r="BF138" s="80"/>
      <c r="BH138" s="67"/>
      <c r="BI138" s="71"/>
      <c r="BK138" s="67"/>
      <c r="BM138" s="80"/>
      <c r="BO138" s="67"/>
      <c r="BP138" s="71"/>
      <c r="BR138" s="67"/>
      <c r="BT138" s="80"/>
      <c r="BV138" s="67"/>
      <c r="BW138" s="71"/>
      <c r="BY138" s="67"/>
      <c r="CA138" s="80"/>
      <c r="CC138" s="67"/>
      <c r="CD138" s="71"/>
      <c r="CF138" s="67"/>
      <c r="CH138" s="80"/>
      <c r="CJ138" s="67"/>
      <c r="CK138" s="71"/>
      <c r="CM138" s="67"/>
      <c r="CO138" s="80"/>
      <c r="CQ138" s="67"/>
      <c r="CR138" s="71"/>
      <c r="CT138" s="67"/>
      <c r="CV138" s="80"/>
      <c r="CX138" s="67"/>
      <c r="CY138" s="71"/>
      <c r="DA138" s="67"/>
      <c r="DC138" s="80"/>
      <c r="DE138" s="67"/>
      <c r="DF138" s="71"/>
      <c r="DH138" s="67"/>
      <c r="DJ138" s="80"/>
      <c r="DL138" s="67"/>
      <c r="DM138" s="71"/>
      <c r="DO138" s="67"/>
      <c r="DQ138" s="80"/>
      <c r="DS138" s="67"/>
      <c r="DT138" s="71"/>
      <c r="DV138" s="67"/>
      <c r="DX138" s="80"/>
      <c r="DZ138" s="67"/>
      <c r="EA138" s="71"/>
      <c r="EC138" s="67"/>
      <c r="EE138" s="80"/>
      <c r="EG138" s="67"/>
      <c r="EH138" s="71"/>
      <c r="EJ138" s="67"/>
      <c r="EL138" s="80"/>
      <c r="EN138" s="67"/>
      <c r="EO138" s="71"/>
      <c r="EQ138" s="67"/>
      <c r="ES138" s="80"/>
      <c r="EU138" s="67"/>
      <c r="EV138" s="71"/>
      <c r="EX138" s="67"/>
      <c r="EZ138" s="80"/>
      <c r="FB138" s="67"/>
      <c r="FC138" s="71"/>
      <c r="FE138" s="67"/>
      <c r="FG138" s="80"/>
      <c r="FI138" s="67"/>
      <c r="FJ138" s="71"/>
      <c r="FL138" s="67"/>
      <c r="FN138" s="80"/>
      <c r="FP138" s="67"/>
      <c r="FQ138" s="71"/>
      <c r="FS138" s="67"/>
      <c r="FU138" s="80"/>
      <c r="FW138" s="67"/>
      <c r="FX138" s="71"/>
      <c r="FZ138" s="67"/>
      <c r="GB138" s="80"/>
      <c r="GD138" s="67"/>
      <c r="GE138" s="71"/>
      <c r="GG138" s="67"/>
      <c r="GI138" s="80"/>
      <c r="GK138" s="67"/>
      <c r="GL138" s="71"/>
      <c r="GN138" s="67"/>
      <c r="GP138" s="80"/>
      <c r="GR138" s="67"/>
      <c r="GS138" s="71"/>
      <c r="GU138" s="67"/>
      <c r="GW138" s="80"/>
      <c r="GY138" s="67"/>
      <c r="GZ138" s="71"/>
      <c r="HB138" s="67"/>
      <c r="HD138" s="80"/>
      <c r="HF138" s="67"/>
      <c r="HG138" s="71"/>
      <c r="HI138" s="67"/>
      <c r="HK138" s="80"/>
      <c r="HM138" s="67"/>
      <c r="HN138" s="71"/>
      <c r="HP138" s="67"/>
      <c r="HR138" s="80"/>
      <c r="HT138" s="67"/>
      <c r="HU138" s="71"/>
      <c r="HW138" s="67"/>
      <c r="HY138" s="80"/>
      <c r="IA138" s="67"/>
      <c r="IB138" s="71"/>
      <c r="ID138" s="67"/>
      <c r="IE138" s="7"/>
      <c r="IF138" s="80"/>
      <c r="IH138" s="67"/>
      <c r="II138" s="71"/>
      <c r="IK138" s="67"/>
      <c r="IL138" s="7"/>
      <c r="IM138" s="67"/>
      <c r="IO138" s="67"/>
      <c r="IP138" s="71"/>
      <c r="IR138" s="67"/>
      <c r="IS138" s="7"/>
      <c r="IT138" s="67"/>
      <c r="IV138" s="67"/>
      <c r="IW138" s="71"/>
      <c r="IY138" s="67"/>
      <c r="IZ138" s="7"/>
      <c r="JA138" s="67"/>
      <c r="JC138" s="67"/>
      <c r="JD138" s="71"/>
      <c r="JF138" s="67"/>
      <c r="JH138" s="67"/>
      <c r="JJ138" s="67"/>
      <c r="JK138" s="71"/>
      <c r="JM138" s="67"/>
      <c r="JO138" s="67"/>
      <c r="JQ138" s="67"/>
      <c r="JR138" s="71"/>
      <c r="JT138" s="67"/>
      <c r="JU138" s="7"/>
      <c r="JV138" s="67"/>
      <c r="JX138" s="67"/>
      <c r="JY138" s="71"/>
      <c r="KA138" s="67"/>
      <c r="KB138" s="7"/>
      <c r="KC138" s="67"/>
      <c r="KE138" s="67"/>
      <c r="KF138" s="71"/>
      <c r="KH138" s="67"/>
      <c r="KJ138" s="67"/>
      <c r="KL138" s="67"/>
      <c r="KM138" s="71"/>
      <c r="KO138" s="67"/>
      <c r="KQ138" s="67"/>
      <c r="KS138" s="67"/>
      <c r="KT138" s="71"/>
      <c r="KV138" s="67"/>
      <c r="KX138" s="67"/>
      <c r="KZ138" s="67"/>
      <c r="LA138" s="71"/>
      <c r="LC138" s="67"/>
      <c r="LE138" s="67"/>
      <c r="LG138" s="67"/>
      <c r="LH138" s="71"/>
      <c r="LJ138" s="67"/>
      <c r="LL138" s="67"/>
      <c r="LN138" s="67"/>
      <c r="LO138" s="71"/>
      <c r="LQ138" s="67"/>
      <c r="LS138" s="67"/>
      <c r="LU138" s="67"/>
      <c r="LV138" s="71"/>
      <c r="LX138" s="67"/>
      <c r="LZ138" s="67"/>
      <c r="MB138" s="67"/>
      <c r="MC138" s="71"/>
      <c r="ME138" s="67"/>
    </row>
    <row r="139" spans="1:343" s="9" customFormat="1">
      <c r="A139" s="226"/>
      <c r="B139" s="229" t="s">
        <v>69</v>
      </c>
      <c r="C139" s="235" t="s">
        <v>39</v>
      </c>
      <c r="D139" s="229"/>
      <c r="E139" s="235"/>
      <c r="F139" s="235"/>
      <c r="G139" s="235"/>
      <c r="H139" s="229"/>
      <c r="I139" s="242"/>
      <c r="J139" s="229"/>
      <c r="K139" s="231"/>
      <c r="L139" s="222"/>
      <c r="M139" s="229"/>
      <c r="N139" s="231"/>
      <c r="P139" s="81"/>
      <c r="R139" s="67"/>
      <c r="S139" s="71"/>
      <c r="U139" s="67"/>
      <c r="W139" s="81"/>
      <c r="Y139" s="67"/>
      <c r="Z139" s="71"/>
      <c r="AB139" s="67"/>
      <c r="AD139" s="81"/>
      <c r="AF139" s="67"/>
      <c r="AG139" s="71"/>
      <c r="AI139" s="67"/>
      <c r="AK139" s="81"/>
      <c r="AM139" s="67"/>
      <c r="AN139" s="71"/>
      <c r="AP139" s="67"/>
      <c r="AR139" s="81"/>
      <c r="AT139" s="67"/>
      <c r="AU139" s="71"/>
      <c r="AW139" s="67"/>
      <c r="AY139" s="81"/>
      <c r="BA139" s="67"/>
      <c r="BB139" s="71"/>
      <c r="BD139" s="67"/>
      <c r="BF139" s="81"/>
      <c r="BH139" s="67"/>
      <c r="BI139" s="71"/>
      <c r="BK139" s="67"/>
      <c r="BM139" s="81"/>
      <c r="BO139" s="67"/>
      <c r="BP139" s="71"/>
      <c r="BR139" s="67"/>
      <c r="BT139" s="81"/>
      <c r="BV139" s="67"/>
      <c r="BW139" s="71"/>
      <c r="BY139" s="67"/>
      <c r="CA139" s="81"/>
      <c r="CC139" s="67"/>
      <c r="CD139" s="71"/>
      <c r="CF139" s="67"/>
      <c r="CH139" s="81"/>
      <c r="CJ139" s="67"/>
      <c r="CK139" s="71"/>
      <c r="CM139" s="67"/>
      <c r="CO139" s="81"/>
      <c r="CQ139" s="67"/>
      <c r="CR139" s="71"/>
      <c r="CT139" s="67"/>
      <c r="CV139" s="81"/>
      <c r="CX139" s="67"/>
      <c r="CY139" s="71"/>
      <c r="DA139" s="67"/>
      <c r="DC139" s="81"/>
      <c r="DE139" s="67"/>
      <c r="DF139" s="71"/>
      <c r="DH139" s="67"/>
      <c r="DJ139" s="81"/>
      <c r="DL139" s="67"/>
      <c r="DM139" s="71"/>
      <c r="DO139" s="67"/>
      <c r="DQ139" s="81"/>
      <c r="DS139" s="67"/>
      <c r="DT139" s="71"/>
      <c r="DV139" s="67"/>
      <c r="DX139" s="81"/>
      <c r="DZ139" s="67"/>
      <c r="EA139" s="71"/>
      <c r="EC139" s="67"/>
      <c r="EE139" s="81"/>
      <c r="EG139" s="67"/>
      <c r="EH139" s="71"/>
      <c r="EJ139" s="67"/>
      <c r="EL139" s="81"/>
      <c r="EN139" s="67"/>
      <c r="EO139" s="71"/>
      <c r="EQ139" s="67"/>
      <c r="ES139" s="81"/>
      <c r="EU139" s="67"/>
      <c r="EV139" s="71"/>
      <c r="EX139" s="67"/>
      <c r="EZ139" s="81"/>
      <c r="FB139" s="67"/>
      <c r="FC139" s="71"/>
      <c r="FE139" s="67"/>
      <c r="FG139" s="81"/>
      <c r="FI139" s="67"/>
      <c r="FJ139" s="71"/>
      <c r="FL139" s="67"/>
      <c r="FN139" s="81"/>
      <c r="FP139" s="67"/>
      <c r="FQ139" s="71"/>
      <c r="FS139" s="67"/>
      <c r="FU139" s="81"/>
      <c r="FW139" s="67"/>
      <c r="FX139" s="71"/>
      <c r="FZ139" s="67"/>
      <c r="GB139" s="81"/>
      <c r="GD139" s="67"/>
      <c r="GE139" s="71"/>
      <c r="GG139" s="67"/>
      <c r="GI139" s="81"/>
      <c r="GK139" s="67"/>
      <c r="GL139" s="71"/>
      <c r="GN139" s="67"/>
      <c r="GP139" s="81"/>
      <c r="GR139" s="67"/>
      <c r="GS139" s="71"/>
      <c r="GU139" s="67"/>
      <c r="GW139" s="81"/>
      <c r="GY139" s="67"/>
      <c r="GZ139" s="71"/>
      <c r="HB139" s="67"/>
      <c r="HD139" s="81"/>
      <c r="HF139" s="67"/>
      <c r="HG139" s="71"/>
      <c r="HI139" s="67"/>
      <c r="HK139" s="81"/>
      <c r="HM139" s="67"/>
      <c r="HN139" s="71"/>
      <c r="HP139" s="67"/>
      <c r="HR139" s="81"/>
      <c r="HT139" s="67"/>
      <c r="HU139" s="71"/>
      <c r="HW139" s="67"/>
      <c r="HY139" s="81"/>
      <c r="IA139" s="67"/>
      <c r="IB139" s="71"/>
      <c r="ID139" s="67"/>
      <c r="IE139" s="24"/>
      <c r="IF139" s="81"/>
      <c r="IH139" s="67"/>
      <c r="II139" s="71"/>
      <c r="IK139" s="67"/>
      <c r="IL139" s="24"/>
      <c r="IM139" s="67"/>
      <c r="IO139" s="67"/>
      <c r="IP139" s="71"/>
      <c r="IR139" s="67"/>
      <c r="IS139" s="24"/>
      <c r="IT139" s="67"/>
      <c r="IV139" s="67"/>
      <c r="IW139" s="71"/>
      <c r="IY139" s="67"/>
      <c r="IZ139" s="24"/>
      <c r="JA139" s="67"/>
      <c r="JC139" s="67"/>
      <c r="JD139" s="71"/>
      <c r="JF139" s="67"/>
      <c r="JH139" s="67"/>
      <c r="JJ139" s="67"/>
      <c r="JK139" s="71"/>
      <c r="JM139" s="67"/>
      <c r="JO139" s="67"/>
      <c r="JQ139" s="67"/>
      <c r="JR139" s="71"/>
      <c r="JT139" s="67"/>
      <c r="JU139" s="24"/>
      <c r="JV139" s="67"/>
      <c r="JX139" s="67"/>
      <c r="JY139" s="71"/>
      <c r="KA139" s="67"/>
      <c r="KB139" s="24"/>
      <c r="KC139" s="67"/>
      <c r="KE139" s="67"/>
      <c r="KF139" s="71"/>
      <c r="KH139" s="67"/>
      <c r="KJ139" s="67"/>
      <c r="KL139" s="67"/>
      <c r="KM139" s="71"/>
      <c r="KO139" s="67"/>
      <c r="KQ139" s="67"/>
      <c r="KS139" s="67"/>
      <c r="KT139" s="71"/>
      <c r="KV139" s="67"/>
      <c r="KX139" s="67"/>
      <c r="KZ139" s="67"/>
      <c r="LA139" s="71"/>
      <c r="LC139" s="67"/>
      <c r="LE139" s="67"/>
      <c r="LG139" s="67"/>
      <c r="LH139" s="71"/>
      <c r="LJ139" s="67"/>
      <c r="LL139" s="67"/>
      <c r="LN139" s="67"/>
      <c r="LO139" s="71"/>
      <c r="LQ139" s="67"/>
      <c r="LS139" s="67"/>
      <c r="LU139" s="67"/>
      <c r="LV139" s="71"/>
      <c r="LX139" s="67"/>
      <c r="LZ139" s="67"/>
      <c r="MB139" s="67"/>
      <c r="MC139" s="71"/>
      <c r="ME139" s="67"/>
    </row>
    <row r="140" spans="1:343" s="9" customFormat="1">
      <c r="A140" s="226" t="s">
        <v>32</v>
      </c>
      <c r="B140" s="194" t="s">
        <v>67</v>
      </c>
      <c r="C140" s="230" t="s">
        <v>72</v>
      </c>
      <c r="D140" s="229"/>
      <c r="E140" s="230"/>
      <c r="F140" s="230"/>
      <c r="G140" s="230"/>
      <c r="H140" s="229"/>
      <c r="I140" s="238"/>
      <c r="J140" s="194"/>
      <c r="K140" s="222"/>
      <c r="L140" s="222"/>
      <c r="M140" s="194"/>
      <c r="N140" s="222"/>
      <c r="P140" s="80"/>
      <c r="Q140" s="5"/>
      <c r="R140" s="71"/>
      <c r="S140" s="71"/>
      <c r="T140" s="5"/>
      <c r="U140" s="71"/>
      <c r="W140" s="80"/>
      <c r="X140" s="5"/>
      <c r="Y140" s="71"/>
      <c r="Z140" s="71"/>
      <c r="AA140" s="5"/>
      <c r="AB140" s="71"/>
      <c r="AD140" s="80"/>
      <c r="AE140" s="5"/>
      <c r="AF140" s="71"/>
      <c r="AG140" s="71"/>
      <c r="AH140" s="5"/>
      <c r="AI140" s="71"/>
      <c r="AK140" s="80"/>
      <c r="AL140" s="5"/>
      <c r="AM140" s="71"/>
      <c r="AN140" s="71"/>
      <c r="AO140" s="5"/>
      <c r="AP140" s="71"/>
      <c r="AR140" s="80"/>
      <c r="AS140" s="5"/>
      <c r="AT140" s="71"/>
      <c r="AU140" s="71"/>
      <c r="AV140" s="5"/>
      <c r="AW140" s="71"/>
      <c r="AY140" s="80"/>
      <c r="AZ140" s="5"/>
      <c r="BA140" s="71"/>
      <c r="BB140" s="71"/>
      <c r="BC140" s="5"/>
      <c r="BD140" s="71"/>
      <c r="BF140" s="80"/>
      <c r="BG140" s="5"/>
      <c r="BH140" s="71"/>
      <c r="BI140" s="71"/>
      <c r="BJ140" s="5"/>
      <c r="BK140" s="71"/>
      <c r="BM140" s="80"/>
      <c r="BN140" s="5"/>
      <c r="BO140" s="71"/>
      <c r="BP140" s="71"/>
      <c r="BQ140" s="5"/>
      <c r="BR140" s="71"/>
      <c r="BT140" s="80"/>
      <c r="BU140" s="5"/>
      <c r="BV140" s="71"/>
      <c r="BW140" s="71"/>
      <c r="BX140" s="5"/>
      <c r="BY140" s="71"/>
      <c r="CA140" s="80"/>
      <c r="CB140" s="5"/>
      <c r="CC140" s="71"/>
      <c r="CD140" s="71"/>
      <c r="CE140" s="5"/>
      <c r="CF140" s="71"/>
      <c r="CH140" s="80"/>
      <c r="CI140" s="5"/>
      <c r="CJ140" s="71"/>
      <c r="CK140" s="71"/>
      <c r="CL140" s="5"/>
      <c r="CM140" s="71"/>
      <c r="CO140" s="80"/>
      <c r="CP140" s="5"/>
      <c r="CQ140" s="71"/>
      <c r="CR140" s="71"/>
      <c r="CS140" s="5"/>
      <c r="CT140" s="71"/>
      <c r="CV140" s="80"/>
      <c r="CW140" s="5"/>
      <c r="CX140" s="71"/>
      <c r="CY140" s="71"/>
      <c r="CZ140" s="5"/>
      <c r="DA140" s="71"/>
      <c r="DC140" s="80"/>
      <c r="DD140" s="5"/>
      <c r="DE140" s="71"/>
      <c r="DF140" s="71"/>
      <c r="DG140" s="5"/>
      <c r="DH140" s="71"/>
      <c r="DJ140" s="80"/>
      <c r="DK140" s="5"/>
      <c r="DL140" s="71"/>
      <c r="DM140" s="71"/>
      <c r="DN140" s="5"/>
      <c r="DO140" s="71"/>
      <c r="DQ140" s="80"/>
      <c r="DR140" s="5"/>
      <c r="DS140" s="71"/>
      <c r="DT140" s="71"/>
      <c r="DU140" s="5"/>
      <c r="DV140" s="71"/>
      <c r="DX140" s="80"/>
      <c r="DY140" s="5"/>
      <c r="DZ140" s="71"/>
      <c r="EA140" s="71"/>
      <c r="EB140" s="5"/>
      <c r="EC140" s="71"/>
      <c r="EE140" s="80"/>
      <c r="EF140" s="5"/>
      <c r="EG140" s="71"/>
      <c r="EH140" s="71"/>
      <c r="EI140" s="5"/>
      <c r="EJ140" s="71"/>
      <c r="EL140" s="80"/>
      <c r="EM140" s="5"/>
      <c r="EN140" s="71"/>
      <c r="EO140" s="71"/>
      <c r="EP140" s="5"/>
      <c r="EQ140" s="71"/>
      <c r="ES140" s="80"/>
      <c r="ET140" s="5"/>
      <c r="EU140" s="71"/>
      <c r="EV140" s="71"/>
      <c r="EW140" s="5"/>
      <c r="EX140" s="71"/>
      <c r="EZ140" s="80"/>
      <c r="FA140" s="5"/>
      <c r="FB140" s="71"/>
      <c r="FC140" s="71"/>
      <c r="FD140" s="5"/>
      <c r="FE140" s="71"/>
      <c r="FG140" s="80"/>
      <c r="FH140" s="5"/>
      <c r="FI140" s="71"/>
      <c r="FJ140" s="71"/>
      <c r="FK140" s="5"/>
      <c r="FL140" s="71"/>
      <c r="FN140" s="80"/>
      <c r="FO140" s="5"/>
      <c r="FP140" s="71"/>
      <c r="FQ140" s="71"/>
      <c r="FR140" s="5"/>
      <c r="FS140" s="71"/>
      <c r="FU140" s="80"/>
      <c r="FV140" s="5"/>
      <c r="FW140" s="71"/>
      <c r="FX140" s="71"/>
      <c r="FY140" s="5"/>
      <c r="FZ140" s="71"/>
      <c r="GB140" s="80"/>
      <c r="GC140" s="5"/>
      <c r="GD140" s="71"/>
      <c r="GE140" s="71"/>
      <c r="GF140" s="5"/>
      <c r="GG140" s="71"/>
      <c r="GI140" s="80"/>
      <c r="GJ140" s="5"/>
      <c r="GK140" s="71"/>
      <c r="GL140" s="71"/>
      <c r="GM140" s="5"/>
      <c r="GN140" s="71"/>
      <c r="GP140" s="80"/>
      <c r="GQ140" s="5"/>
      <c r="GR140" s="71"/>
      <c r="GS140" s="71"/>
      <c r="GT140" s="5"/>
      <c r="GU140" s="71"/>
      <c r="GW140" s="80"/>
      <c r="GX140" s="5"/>
      <c r="GY140" s="71"/>
      <c r="GZ140" s="71"/>
      <c r="HA140" s="5"/>
      <c r="HB140" s="71"/>
      <c r="HD140" s="80"/>
      <c r="HE140" s="5"/>
      <c r="HF140" s="71"/>
      <c r="HG140" s="71"/>
      <c r="HH140" s="5"/>
      <c r="HI140" s="71"/>
      <c r="HK140" s="80"/>
      <c r="HL140" s="5"/>
      <c r="HM140" s="71"/>
      <c r="HN140" s="71"/>
      <c r="HO140" s="5"/>
      <c r="HP140" s="71"/>
      <c r="HR140" s="80"/>
      <c r="HS140" s="5"/>
      <c r="HT140" s="71"/>
      <c r="HU140" s="71"/>
      <c r="HV140" s="5"/>
      <c r="HW140" s="71"/>
      <c r="HY140" s="80"/>
      <c r="HZ140" s="5"/>
      <c r="IA140" s="71"/>
      <c r="IB140" s="71"/>
      <c r="IC140" s="5"/>
      <c r="ID140" s="71"/>
      <c r="IE140" s="7"/>
      <c r="IF140" s="80"/>
      <c r="IG140" s="5"/>
      <c r="IH140" s="71"/>
      <c r="II140" s="71"/>
      <c r="IJ140" s="5"/>
      <c r="IK140" s="71"/>
      <c r="IL140" s="7"/>
      <c r="IM140" s="71"/>
      <c r="IN140" s="5"/>
      <c r="IO140" s="71"/>
      <c r="IP140" s="71"/>
      <c r="IQ140" s="5"/>
      <c r="IR140" s="71"/>
      <c r="IS140" s="7"/>
      <c r="IT140" s="71"/>
      <c r="IU140" s="5"/>
      <c r="IV140" s="71"/>
      <c r="IW140" s="71"/>
      <c r="IX140" s="5"/>
      <c r="IY140" s="71"/>
      <c r="IZ140" s="7"/>
      <c r="JA140" s="71"/>
      <c r="JB140" s="5"/>
      <c r="JC140" s="71"/>
      <c r="JD140" s="71"/>
      <c r="JE140" s="5"/>
      <c r="JF140" s="71"/>
      <c r="JH140" s="71"/>
      <c r="JI140" s="5"/>
      <c r="JJ140" s="71"/>
      <c r="JK140" s="71"/>
      <c r="JL140" s="5"/>
      <c r="JM140" s="71"/>
      <c r="JO140" s="71"/>
      <c r="JQ140" s="71"/>
      <c r="JR140" s="71"/>
      <c r="JT140" s="71"/>
      <c r="JU140" s="7"/>
      <c r="JV140" s="71"/>
      <c r="JX140" s="71"/>
      <c r="JY140" s="71"/>
      <c r="KA140" s="71"/>
      <c r="KB140" s="7"/>
      <c r="KC140" s="71"/>
      <c r="KE140" s="71"/>
      <c r="KF140" s="71"/>
      <c r="KH140" s="71"/>
      <c r="KJ140" s="71"/>
      <c r="KL140" s="71"/>
      <c r="KM140" s="71"/>
      <c r="KO140" s="71"/>
      <c r="KQ140" s="71"/>
      <c r="KS140" s="71"/>
      <c r="KT140" s="71"/>
      <c r="KV140" s="71"/>
      <c r="KX140" s="71"/>
      <c r="KZ140" s="71"/>
      <c r="LA140" s="71"/>
      <c r="LC140" s="71"/>
      <c r="LE140" s="71"/>
      <c r="LG140" s="71"/>
      <c r="LH140" s="71"/>
      <c r="LJ140" s="71"/>
      <c r="LL140" s="71"/>
      <c r="LN140" s="71"/>
      <c r="LO140" s="71"/>
      <c r="LQ140" s="71"/>
      <c r="LS140" s="71"/>
      <c r="LU140" s="71"/>
      <c r="LV140" s="71"/>
      <c r="LX140" s="71"/>
      <c r="LZ140" s="71"/>
      <c r="MB140" s="71"/>
      <c r="MC140" s="71"/>
      <c r="ME140" s="71"/>
    </row>
    <row r="141" spans="1:343" s="9" customFormat="1">
      <c r="A141" s="226"/>
      <c r="B141" s="229" t="s">
        <v>69</v>
      </c>
      <c r="C141" s="233" t="s">
        <v>55</v>
      </c>
      <c r="D141" s="229"/>
      <c r="E141" s="233"/>
      <c r="F141" s="233"/>
      <c r="G141" s="233"/>
      <c r="H141" s="229"/>
      <c r="I141" s="242"/>
      <c r="J141" s="229"/>
      <c r="K141" s="231"/>
      <c r="L141" s="222"/>
      <c r="M141" s="229"/>
      <c r="N141" s="231"/>
      <c r="P141" s="81"/>
      <c r="R141" s="67"/>
      <c r="S141" s="71"/>
      <c r="U141" s="67"/>
      <c r="W141" s="81"/>
      <c r="Y141" s="67"/>
      <c r="Z141" s="71"/>
      <c r="AB141" s="67"/>
      <c r="AD141" s="81"/>
      <c r="AF141" s="67"/>
      <c r="AG141" s="71"/>
      <c r="AI141" s="67"/>
      <c r="AK141" s="81"/>
      <c r="AM141" s="67"/>
      <c r="AN141" s="71"/>
      <c r="AP141" s="67"/>
      <c r="AR141" s="81"/>
      <c r="AT141" s="67"/>
      <c r="AU141" s="71"/>
      <c r="AW141" s="67"/>
      <c r="AY141" s="81"/>
      <c r="BA141" s="67"/>
      <c r="BB141" s="71"/>
      <c r="BD141" s="67"/>
      <c r="BF141" s="81"/>
      <c r="BH141" s="67"/>
      <c r="BI141" s="71"/>
      <c r="BK141" s="67"/>
      <c r="BM141" s="81"/>
      <c r="BO141" s="67"/>
      <c r="BP141" s="71"/>
      <c r="BR141" s="67"/>
      <c r="BT141" s="81"/>
      <c r="BV141" s="67"/>
      <c r="BW141" s="71"/>
      <c r="BY141" s="67"/>
      <c r="CA141" s="81"/>
      <c r="CC141" s="67"/>
      <c r="CD141" s="71"/>
      <c r="CF141" s="67"/>
      <c r="CH141" s="81"/>
      <c r="CJ141" s="67"/>
      <c r="CK141" s="71"/>
      <c r="CM141" s="67"/>
      <c r="CO141" s="81"/>
      <c r="CQ141" s="67"/>
      <c r="CR141" s="71"/>
      <c r="CT141" s="67"/>
      <c r="CV141" s="81"/>
      <c r="CX141" s="67"/>
      <c r="CY141" s="71"/>
      <c r="DA141" s="67"/>
      <c r="DC141" s="81"/>
      <c r="DE141" s="67"/>
      <c r="DF141" s="71"/>
      <c r="DH141" s="67"/>
      <c r="DJ141" s="81"/>
      <c r="DL141" s="67"/>
      <c r="DM141" s="71"/>
      <c r="DO141" s="67"/>
      <c r="DQ141" s="81"/>
      <c r="DS141" s="67"/>
      <c r="DT141" s="71"/>
      <c r="DV141" s="67"/>
      <c r="DX141" s="81"/>
      <c r="DZ141" s="67"/>
      <c r="EA141" s="71"/>
      <c r="EC141" s="67"/>
      <c r="EE141" s="81"/>
      <c r="EG141" s="67"/>
      <c r="EH141" s="71"/>
      <c r="EJ141" s="67"/>
      <c r="EL141" s="81"/>
      <c r="EN141" s="67"/>
      <c r="EO141" s="71"/>
      <c r="EQ141" s="67"/>
      <c r="ES141" s="81"/>
      <c r="EU141" s="67"/>
      <c r="EV141" s="71"/>
      <c r="EX141" s="67"/>
      <c r="EZ141" s="81"/>
      <c r="FB141" s="67"/>
      <c r="FC141" s="71"/>
      <c r="FE141" s="67"/>
      <c r="FG141" s="81"/>
      <c r="FI141" s="67"/>
      <c r="FJ141" s="71"/>
      <c r="FL141" s="67"/>
      <c r="FN141" s="81"/>
      <c r="FP141" s="67"/>
      <c r="FQ141" s="71"/>
      <c r="FS141" s="67"/>
      <c r="FU141" s="81"/>
      <c r="FW141" s="67"/>
      <c r="FX141" s="71"/>
      <c r="FZ141" s="67"/>
      <c r="GB141" s="81"/>
      <c r="GD141" s="67"/>
      <c r="GE141" s="71"/>
      <c r="GG141" s="67"/>
      <c r="GI141" s="81"/>
      <c r="GK141" s="67"/>
      <c r="GL141" s="71"/>
      <c r="GN141" s="67"/>
      <c r="GP141" s="81"/>
      <c r="GR141" s="67"/>
      <c r="GS141" s="71"/>
      <c r="GU141" s="67"/>
      <c r="GW141" s="81"/>
      <c r="GY141" s="67"/>
      <c r="GZ141" s="71"/>
      <c r="HB141" s="67"/>
      <c r="HD141" s="81"/>
      <c r="HF141" s="67"/>
      <c r="HG141" s="71"/>
      <c r="HI141" s="67"/>
      <c r="HK141" s="81"/>
      <c r="HM141" s="67"/>
      <c r="HN141" s="71"/>
      <c r="HP141" s="67"/>
      <c r="HR141" s="81"/>
      <c r="HT141" s="67"/>
      <c r="HU141" s="71"/>
      <c r="HW141" s="67"/>
      <c r="HY141" s="81"/>
      <c r="IA141" s="67"/>
      <c r="IB141" s="71"/>
      <c r="ID141" s="67"/>
      <c r="IE141" s="10"/>
      <c r="IF141" s="81"/>
      <c r="IH141" s="67"/>
      <c r="II141" s="71"/>
      <c r="IK141" s="67"/>
      <c r="IL141" s="10"/>
      <c r="IM141" s="67"/>
      <c r="IO141" s="67"/>
      <c r="IP141" s="71"/>
      <c r="IR141" s="67"/>
      <c r="IS141" s="10"/>
      <c r="IT141" s="67"/>
      <c r="IV141" s="67"/>
      <c r="IW141" s="71"/>
      <c r="IY141" s="67"/>
      <c r="IZ141" s="10"/>
      <c r="JA141" s="67"/>
      <c r="JC141" s="67"/>
      <c r="JD141" s="71"/>
      <c r="JF141" s="67"/>
      <c r="JH141" s="67"/>
      <c r="JJ141" s="67"/>
      <c r="JK141" s="71"/>
      <c r="JM141" s="67"/>
      <c r="JO141" s="67"/>
      <c r="JQ141" s="67"/>
      <c r="JR141" s="71"/>
      <c r="JT141" s="67"/>
      <c r="JU141" s="10"/>
      <c r="JV141" s="67"/>
      <c r="JX141" s="67"/>
      <c r="JY141" s="71"/>
      <c r="KA141" s="67"/>
      <c r="KB141" s="10"/>
      <c r="KC141" s="67"/>
      <c r="KE141" s="67"/>
      <c r="KF141" s="71"/>
      <c r="KH141" s="67"/>
      <c r="KJ141" s="67"/>
      <c r="KL141" s="67"/>
      <c r="KM141" s="71"/>
      <c r="KO141" s="67"/>
      <c r="KQ141" s="67"/>
      <c r="KS141" s="67"/>
      <c r="KT141" s="71"/>
      <c r="KV141" s="67"/>
      <c r="KX141" s="67"/>
      <c r="KZ141" s="67"/>
      <c r="LA141" s="71"/>
      <c r="LC141" s="67"/>
      <c r="LE141" s="67"/>
      <c r="LG141" s="67"/>
      <c r="LH141" s="71"/>
      <c r="LJ141" s="67"/>
      <c r="LL141" s="67"/>
      <c r="LN141" s="67"/>
      <c r="LO141" s="71"/>
      <c r="LQ141" s="67"/>
      <c r="LS141" s="67"/>
      <c r="LU141" s="67"/>
      <c r="LV141" s="71"/>
      <c r="LX141" s="67"/>
      <c r="LZ141" s="67"/>
      <c r="MB141" s="67"/>
      <c r="MC141" s="71"/>
      <c r="ME141" s="67"/>
    </row>
    <row r="142" spans="1:343" s="5" customFormat="1" ht="14.5" customHeight="1">
      <c r="A142" s="226" t="s">
        <v>31</v>
      </c>
      <c r="B142" s="194" t="s">
        <v>67</v>
      </c>
      <c r="C142" s="230" t="s">
        <v>71</v>
      </c>
      <c r="D142" s="194"/>
      <c r="E142" s="230"/>
      <c r="F142" s="230"/>
      <c r="G142" s="230"/>
      <c r="H142" s="194"/>
      <c r="I142" s="238"/>
      <c r="J142" s="194"/>
      <c r="K142" s="222"/>
      <c r="L142" s="222"/>
      <c r="M142" s="194"/>
      <c r="N142" s="222"/>
      <c r="P142" s="80"/>
      <c r="R142" s="71"/>
      <c r="S142" s="71"/>
      <c r="U142" s="71"/>
      <c r="W142" s="80"/>
      <c r="Y142" s="71"/>
      <c r="Z142" s="71"/>
      <c r="AB142" s="71"/>
      <c r="AD142" s="80"/>
      <c r="AF142" s="71"/>
      <c r="AG142" s="71"/>
      <c r="AI142" s="71"/>
      <c r="AK142" s="80"/>
      <c r="AM142" s="71"/>
      <c r="AN142" s="71"/>
      <c r="AP142" s="71"/>
      <c r="AR142" s="80"/>
      <c r="AT142" s="71"/>
      <c r="AU142" s="71"/>
      <c r="AW142" s="71"/>
      <c r="AY142" s="80"/>
      <c r="BA142" s="71"/>
      <c r="BB142" s="71"/>
      <c r="BD142" s="71"/>
      <c r="BF142" s="80"/>
      <c r="BH142" s="71"/>
      <c r="BI142" s="71"/>
      <c r="BK142" s="71"/>
      <c r="BM142" s="80"/>
      <c r="BO142" s="71"/>
      <c r="BP142" s="71"/>
      <c r="BR142" s="71"/>
      <c r="BT142" s="80"/>
      <c r="BV142" s="71"/>
      <c r="BW142" s="71"/>
      <c r="BY142" s="71"/>
      <c r="CA142" s="80"/>
      <c r="CC142" s="71"/>
      <c r="CD142" s="71"/>
      <c r="CF142" s="71"/>
      <c r="CH142" s="80"/>
      <c r="CJ142" s="71"/>
      <c r="CK142" s="71"/>
      <c r="CM142" s="71"/>
      <c r="CO142" s="80"/>
      <c r="CQ142" s="71"/>
      <c r="CR142" s="71"/>
      <c r="CT142" s="71"/>
      <c r="CV142" s="80"/>
      <c r="CX142" s="71"/>
      <c r="CY142" s="71"/>
      <c r="DA142" s="71"/>
      <c r="DC142" s="80"/>
      <c r="DE142" s="71"/>
      <c r="DF142" s="71"/>
      <c r="DH142" s="71"/>
      <c r="DJ142" s="80"/>
      <c r="DL142" s="71"/>
      <c r="DM142" s="71"/>
      <c r="DO142" s="71"/>
      <c r="DQ142" s="80"/>
      <c r="DS142" s="71"/>
      <c r="DT142" s="71"/>
      <c r="DV142" s="71"/>
      <c r="DX142" s="80"/>
      <c r="DZ142" s="71"/>
      <c r="EA142" s="71"/>
      <c r="EC142" s="71"/>
      <c r="EE142" s="80"/>
      <c r="EG142" s="71"/>
      <c r="EH142" s="71"/>
      <c r="EJ142" s="71"/>
      <c r="EL142" s="80"/>
      <c r="EN142" s="71"/>
      <c r="EO142" s="71"/>
      <c r="EQ142" s="71"/>
      <c r="ES142" s="80"/>
      <c r="EU142" s="71"/>
      <c r="EV142" s="71"/>
      <c r="EX142" s="71"/>
      <c r="EZ142" s="80"/>
      <c r="FB142" s="71"/>
      <c r="FC142" s="71"/>
      <c r="FE142" s="71"/>
      <c r="FG142" s="80"/>
      <c r="FI142" s="71"/>
      <c r="FJ142" s="71"/>
      <c r="FL142" s="71"/>
      <c r="FN142" s="80"/>
      <c r="FP142" s="71"/>
      <c r="FQ142" s="71"/>
      <c r="FS142" s="71"/>
      <c r="FU142" s="80"/>
      <c r="FW142" s="71"/>
      <c r="FX142" s="71"/>
      <c r="FZ142" s="71"/>
      <c r="GB142" s="80"/>
      <c r="GD142" s="71"/>
      <c r="GE142" s="71"/>
      <c r="GG142" s="71"/>
      <c r="GI142" s="80"/>
      <c r="GK142" s="71"/>
      <c r="GL142" s="71"/>
      <c r="GN142" s="71"/>
      <c r="GP142" s="80"/>
      <c r="GR142" s="71"/>
      <c r="GS142" s="71"/>
      <c r="GU142" s="71"/>
      <c r="GW142" s="80"/>
      <c r="GY142" s="71"/>
      <c r="GZ142" s="71"/>
      <c r="HB142" s="71"/>
      <c r="HD142" s="80"/>
      <c r="HF142" s="71"/>
      <c r="HG142" s="71"/>
      <c r="HI142" s="71"/>
      <c r="HK142" s="80"/>
      <c r="HM142" s="71"/>
      <c r="HN142" s="71"/>
      <c r="HP142" s="71"/>
      <c r="HR142" s="80"/>
      <c r="HT142" s="71"/>
      <c r="HU142" s="71"/>
      <c r="HW142" s="71"/>
      <c r="HY142" s="80"/>
      <c r="IA142" s="71"/>
      <c r="IB142" s="71"/>
      <c r="ID142" s="71"/>
      <c r="IE142" s="7"/>
      <c r="IF142" s="80"/>
      <c r="IH142" s="71"/>
      <c r="II142" s="71"/>
      <c r="IK142" s="71"/>
      <c r="IL142" s="7"/>
      <c r="IM142" s="71"/>
      <c r="IO142" s="71"/>
      <c r="IP142" s="71"/>
      <c r="IR142" s="71"/>
      <c r="IS142" s="7"/>
      <c r="IT142" s="71"/>
      <c r="IV142" s="71"/>
      <c r="IW142" s="71"/>
      <c r="IY142" s="71"/>
      <c r="IZ142" s="7"/>
      <c r="JA142" s="71"/>
      <c r="JC142" s="71"/>
      <c r="JD142" s="71"/>
      <c r="JF142" s="71"/>
      <c r="JH142" s="71"/>
      <c r="JJ142" s="71"/>
      <c r="JK142" s="71"/>
      <c r="JM142" s="71"/>
      <c r="JO142" s="71"/>
      <c r="JQ142" s="71"/>
      <c r="JR142" s="71"/>
      <c r="JT142" s="71"/>
      <c r="JU142" s="7"/>
      <c r="JV142" s="71"/>
      <c r="JX142" s="71"/>
      <c r="JY142" s="71"/>
      <c r="KA142" s="71"/>
      <c r="KB142" s="7"/>
      <c r="KC142" s="71"/>
      <c r="KE142" s="71"/>
      <c r="KF142" s="71"/>
      <c r="KH142" s="71"/>
      <c r="KJ142" s="71"/>
      <c r="KL142" s="71"/>
      <c r="KM142" s="71"/>
      <c r="KO142" s="71"/>
      <c r="KQ142" s="71"/>
      <c r="KS142" s="71"/>
      <c r="KT142" s="71"/>
      <c r="KV142" s="71"/>
      <c r="KX142" s="71"/>
      <c r="KZ142" s="71"/>
      <c r="LA142" s="71"/>
      <c r="LC142" s="71"/>
      <c r="LE142" s="71"/>
      <c r="LG142" s="71"/>
      <c r="LH142" s="71"/>
      <c r="LJ142" s="71"/>
      <c r="LL142" s="71"/>
      <c r="LN142" s="71"/>
      <c r="LO142" s="71"/>
      <c r="LQ142" s="71"/>
      <c r="LR142" s="8"/>
      <c r="LS142" s="71"/>
      <c r="LT142" s="8"/>
      <c r="LU142" s="71"/>
      <c r="LV142" s="71"/>
      <c r="LW142" s="8"/>
      <c r="LX142" s="71"/>
      <c r="LZ142" s="71"/>
      <c r="MB142" s="71"/>
      <c r="MC142" s="71"/>
      <c r="MD142" s="8"/>
      <c r="ME142" s="71"/>
    </row>
    <row r="143" spans="1:343" s="9" customFormat="1">
      <c r="A143" s="226"/>
      <c r="B143" s="229" t="s">
        <v>69</v>
      </c>
      <c r="C143" s="233" t="s">
        <v>56</v>
      </c>
      <c r="D143" s="229"/>
      <c r="E143" s="233"/>
      <c r="F143" s="233"/>
      <c r="G143" s="233"/>
      <c r="H143" s="229"/>
      <c r="I143" s="242"/>
      <c r="J143" s="229"/>
      <c r="K143" s="231"/>
      <c r="L143" s="222"/>
      <c r="M143" s="229"/>
      <c r="N143" s="231"/>
      <c r="P143" s="81"/>
      <c r="R143" s="67"/>
      <c r="S143" s="71"/>
      <c r="U143" s="67"/>
      <c r="W143" s="81"/>
      <c r="Y143" s="67"/>
      <c r="Z143" s="71"/>
      <c r="AB143" s="67"/>
      <c r="AD143" s="81"/>
      <c r="AF143" s="67"/>
      <c r="AG143" s="71"/>
      <c r="AI143" s="67"/>
      <c r="AK143" s="81"/>
      <c r="AM143" s="67"/>
      <c r="AN143" s="71"/>
      <c r="AP143" s="67"/>
      <c r="AR143" s="81"/>
      <c r="AT143" s="67"/>
      <c r="AU143" s="71"/>
      <c r="AW143" s="67"/>
      <c r="AY143" s="81"/>
      <c r="BA143" s="67"/>
      <c r="BB143" s="71"/>
      <c r="BD143" s="67"/>
      <c r="BF143" s="81"/>
      <c r="BH143" s="67"/>
      <c r="BI143" s="71"/>
      <c r="BK143" s="67"/>
      <c r="BM143" s="81"/>
      <c r="BO143" s="67"/>
      <c r="BP143" s="71"/>
      <c r="BR143" s="67"/>
      <c r="BT143" s="81"/>
      <c r="BV143" s="67"/>
      <c r="BW143" s="71"/>
      <c r="BY143" s="67"/>
      <c r="CA143" s="81"/>
      <c r="CC143" s="67"/>
      <c r="CD143" s="71"/>
      <c r="CF143" s="67"/>
      <c r="CH143" s="81"/>
      <c r="CJ143" s="67"/>
      <c r="CK143" s="71"/>
      <c r="CM143" s="67"/>
      <c r="CO143" s="81"/>
      <c r="CQ143" s="67"/>
      <c r="CR143" s="71"/>
      <c r="CT143" s="67"/>
      <c r="CV143" s="81"/>
      <c r="CX143" s="67"/>
      <c r="CY143" s="71"/>
      <c r="DA143" s="67"/>
      <c r="DC143" s="81"/>
      <c r="DE143" s="67"/>
      <c r="DF143" s="71"/>
      <c r="DH143" s="67"/>
      <c r="DJ143" s="81"/>
      <c r="DL143" s="67"/>
      <c r="DM143" s="71"/>
      <c r="DO143" s="67"/>
      <c r="DQ143" s="81"/>
      <c r="DS143" s="67"/>
      <c r="DT143" s="71"/>
      <c r="DV143" s="67"/>
      <c r="DX143" s="81"/>
      <c r="DZ143" s="67"/>
      <c r="EA143" s="71"/>
      <c r="EC143" s="67"/>
      <c r="EE143" s="81"/>
      <c r="EG143" s="67"/>
      <c r="EH143" s="71"/>
      <c r="EJ143" s="67"/>
      <c r="EL143" s="81"/>
      <c r="EN143" s="67"/>
      <c r="EO143" s="71"/>
      <c r="EQ143" s="67"/>
      <c r="ES143" s="81"/>
      <c r="EU143" s="67"/>
      <c r="EV143" s="71"/>
      <c r="EX143" s="67"/>
      <c r="EZ143" s="81"/>
      <c r="FB143" s="67"/>
      <c r="FC143" s="71"/>
      <c r="FE143" s="67"/>
      <c r="FG143" s="81"/>
      <c r="FI143" s="67"/>
      <c r="FJ143" s="71"/>
      <c r="FL143" s="67"/>
      <c r="FN143" s="81"/>
      <c r="FP143" s="67"/>
      <c r="FQ143" s="71"/>
      <c r="FS143" s="67"/>
      <c r="FU143" s="81"/>
      <c r="FW143" s="67"/>
      <c r="FX143" s="71"/>
      <c r="FZ143" s="67"/>
      <c r="GB143" s="81"/>
      <c r="GD143" s="67"/>
      <c r="GE143" s="71"/>
      <c r="GG143" s="67"/>
      <c r="GI143" s="81"/>
      <c r="GK143" s="67"/>
      <c r="GL143" s="71"/>
      <c r="GN143" s="67"/>
      <c r="GP143" s="81"/>
      <c r="GR143" s="67"/>
      <c r="GS143" s="71"/>
      <c r="GU143" s="67"/>
      <c r="GW143" s="81"/>
      <c r="GY143" s="67"/>
      <c r="GZ143" s="71"/>
      <c r="HB143" s="67"/>
      <c r="HD143" s="81"/>
      <c r="HF143" s="67"/>
      <c r="HG143" s="71"/>
      <c r="HI143" s="67"/>
      <c r="HK143" s="81"/>
      <c r="HM143" s="67"/>
      <c r="HN143" s="71"/>
      <c r="HP143" s="67"/>
      <c r="HR143" s="81"/>
      <c r="HT143" s="67"/>
      <c r="HU143" s="71"/>
      <c r="HW143" s="67"/>
      <c r="HY143" s="81"/>
      <c r="IA143" s="67"/>
      <c r="IB143" s="71"/>
      <c r="ID143" s="67"/>
      <c r="IE143" s="10"/>
      <c r="IF143" s="81"/>
      <c r="IH143" s="67"/>
      <c r="II143" s="71"/>
      <c r="IK143" s="67"/>
      <c r="IL143" s="10"/>
      <c r="IM143" s="67"/>
      <c r="IO143" s="67"/>
      <c r="IP143" s="71"/>
      <c r="IR143" s="67"/>
      <c r="IS143" s="10"/>
      <c r="IT143" s="67"/>
      <c r="IV143" s="67"/>
      <c r="IW143" s="71"/>
      <c r="IY143" s="67"/>
      <c r="IZ143" s="10"/>
      <c r="JA143" s="67"/>
      <c r="JC143" s="67"/>
      <c r="JD143" s="71"/>
      <c r="JF143" s="67"/>
      <c r="JH143" s="67"/>
      <c r="JJ143" s="67"/>
      <c r="JK143" s="71"/>
      <c r="JM143" s="67"/>
      <c r="JO143" s="67"/>
      <c r="JQ143" s="67"/>
      <c r="JR143" s="71"/>
      <c r="JT143" s="67"/>
      <c r="JU143" s="10"/>
      <c r="JV143" s="67"/>
      <c r="JX143" s="67"/>
      <c r="JY143" s="71"/>
      <c r="KA143" s="67"/>
      <c r="KB143" s="10"/>
      <c r="KC143" s="67"/>
      <c r="KE143" s="67"/>
      <c r="KF143" s="71"/>
      <c r="KH143" s="67"/>
      <c r="KJ143" s="67"/>
      <c r="KL143" s="67"/>
      <c r="KM143" s="71"/>
      <c r="KO143" s="67"/>
      <c r="KQ143" s="67"/>
      <c r="KS143" s="67"/>
      <c r="KT143" s="71"/>
      <c r="KV143" s="67"/>
      <c r="KX143" s="67"/>
      <c r="KZ143" s="67"/>
      <c r="LA143" s="71"/>
      <c r="LC143" s="67"/>
      <c r="LE143" s="67"/>
      <c r="LG143" s="67"/>
      <c r="LH143" s="71"/>
      <c r="LJ143" s="67"/>
      <c r="LL143" s="67"/>
      <c r="LN143" s="67"/>
      <c r="LO143" s="71"/>
      <c r="LQ143" s="67"/>
      <c r="LS143" s="67"/>
      <c r="LU143" s="67"/>
      <c r="LV143" s="71"/>
      <c r="LX143" s="67"/>
      <c r="LZ143" s="67"/>
      <c r="MB143" s="67"/>
      <c r="MC143" s="71"/>
      <c r="ME143" s="67"/>
    </row>
    <row r="144" spans="1:343" s="5" customFormat="1" ht="14.5" customHeight="1">
      <c r="A144" s="226" t="s">
        <v>30</v>
      </c>
      <c r="B144" s="194" t="s">
        <v>67</v>
      </c>
      <c r="C144" s="230" t="s">
        <v>70</v>
      </c>
      <c r="D144" s="194"/>
      <c r="E144" s="230"/>
      <c r="F144" s="230"/>
      <c r="G144" s="230"/>
      <c r="H144" s="194"/>
      <c r="I144" s="238"/>
      <c r="J144" s="194"/>
      <c r="K144" s="222"/>
      <c r="L144" s="222"/>
      <c r="M144" s="194"/>
      <c r="N144" s="222"/>
      <c r="P144" s="80"/>
      <c r="R144" s="71"/>
      <c r="S144" s="71"/>
      <c r="U144" s="71"/>
      <c r="W144" s="80"/>
      <c r="Y144" s="71"/>
      <c r="Z144" s="71"/>
      <c r="AB144" s="71"/>
      <c r="AD144" s="80"/>
      <c r="AF144" s="71"/>
      <c r="AG144" s="71"/>
      <c r="AI144" s="71"/>
      <c r="AK144" s="80"/>
      <c r="AM144" s="71"/>
      <c r="AN144" s="71"/>
      <c r="AP144" s="71"/>
      <c r="AR144" s="80"/>
      <c r="AT144" s="71"/>
      <c r="AU144" s="71"/>
      <c r="AW144" s="71"/>
      <c r="AY144" s="80"/>
      <c r="BA144" s="71"/>
      <c r="BB144" s="71"/>
      <c r="BD144" s="71"/>
      <c r="BF144" s="80"/>
      <c r="BH144" s="71"/>
      <c r="BI144" s="71"/>
      <c r="BK144" s="71"/>
      <c r="BM144" s="80"/>
      <c r="BO144" s="71"/>
      <c r="BP144" s="71"/>
      <c r="BR144" s="71"/>
      <c r="BT144" s="80"/>
      <c r="BV144" s="71"/>
      <c r="BW144" s="71"/>
      <c r="BY144" s="71"/>
      <c r="CA144" s="80"/>
      <c r="CC144" s="71"/>
      <c r="CD144" s="71"/>
      <c r="CF144" s="71"/>
      <c r="CH144" s="80"/>
      <c r="CJ144" s="71"/>
      <c r="CK144" s="71"/>
      <c r="CM144" s="71"/>
      <c r="CO144" s="80"/>
      <c r="CQ144" s="71"/>
      <c r="CR144" s="71"/>
      <c r="CT144" s="71"/>
      <c r="CV144" s="80"/>
      <c r="CX144" s="71"/>
      <c r="CY144" s="71"/>
      <c r="DA144" s="71"/>
      <c r="DC144" s="80"/>
      <c r="DE144" s="71"/>
      <c r="DF144" s="71"/>
      <c r="DH144" s="71"/>
      <c r="DJ144" s="80"/>
      <c r="DL144" s="71"/>
      <c r="DM144" s="71"/>
      <c r="DO144" s="71"/>
      <c r="DQ144" s="80"/>
      <c r="DS144" s="71"/>
      <c r="DT144" s="71"/>
      <c r="DV144" s="71"/>
      <c r="DX144" s="80"/>
      <c r="DZ144" s="71"/>
      <c r="EA144" s="71"/>
      <c r="EC144" s="71"/>
      <c r="EE144" s="80"/>
      <c r="EG144" s="71"/>
      <c r="EH144" s="71"/>
      <c r="EJ144" s="71"/>
      <c r="EL144" s="80"/>
      <c r="EN144" s="71"/>
      <c r="EO144" s="71"/>
      <c r="EQ144" s="71"/>
      <c r="ES144" s="80"/>
      <c r="EU144" s="71"/>
      <c r="EV144" s="71"/>
      <c r="EX144" s="71"/>
      <c r="EZ144" s="80"/>
      <c r="FB144" s="71"/>
      <c r="FC144" s="71"/>
      <c r="FE144" s="71"/>
      <c r="FG144" s="80"/>
      <c r="FI144" s="71"/>
      <c r="FJ144" s="71"/>
      <c r="FL144" s="71"/>
      <c r="FN144" s="80"/>
      <c r="FP144" s="71"/>
      <c r="FQ144" s="71"/>
      <c r="FS144" s="71"/>
      <c r="FU144" s="80"/>
      <c r="FW144" s="71"/>
      <c r="FX144" s="71"/>
      <c r="FZ144" s="71"/>
      <c r="GB144" s="80"/>
      <c r="GD144" s="71"/>
      <c r="GE144" s="71"/>
      <c r="GG144" s="71"/>
      <c r="GI144" s="80"/>
      <c r="GK144" s="71"/>
      <c r="GL144" s="71"/>
      <c r="GN144" s="71"/>
      <c r="GP144" s="80"/>
      <c r="GR144" s="71"/>
      <c r="GS144" s="71"/>
      <c r="GU144" s="71"/>
      <c r="GW144" s="80"/>
      <c r="GY144" s="71"/>
      <c r="GZ144" s="71"/>
      <c r="HB144" s="71"/>
      <c r="HD144" s="80"/>
      <c r="HF144" s="71"/>
      <c r="HG144" s="71"/>
      <c r="HI144" s="71"/>
      <c r="HK144" s="80"/>
      <c r="HM144" s="71"/>
      <c r="HN144" s="71"/>
      <c r="HP144" s="71"/>
      <c r="HR144" s="80"/>
      <c r="HT144" s="71"/>
      <c r="HU144" s="71"/>
      <c r="HW144" s="71"/>
      <c r="HY144" s="80"/>
      <c r="IA144" s="71"/>
      <c r="IB144" s="71"/>
      <c r="ID144" s="71"/>
      <c r="IE144" s="7"/>
      <c r="IF144" s="80"/>
      <c r="IH144" s="71"/>
      <c r="II144" s="71"/>
      <c r="IK144" s="71"/>
      <c r="IL144" s="7"/>
      <c r="IM144" s="71"/>
      <c r="IO144" s="71"/>
      <c r="IP144" s="71"/>
      <c r="IR144" s="71"/>
      <c r="IS144" s="7"/>
      <c r="IT144" s="71"/>
      <c r="IV144" s="71"/>
      <c r="IW144" s="71"/>
      <c r="IY144" s="71"/>
      <c r="IZ144" s="7"/>
      <c r="JA144" s="71"/>
      <c r="JC144" s="71"/>
      <c r="JD144" s="71"/>
      <c r="JF144" s="71"/>
      <c r="JH144" s="71"/>
      <c r="JJ144" s="71"/>
      <c r="JK144" s="71"/>
      <c r="JM144" s="71"/>
      <c r="JO144" s="71"/>
      <c r="JQ144" s="71"/>
      <c r="JR144" s="71"/>
      <c r="JT144" s="71"/>
      <c r="JU144" s="7"/>
      <c r="JV144" s="71"/>
      <c r="JX144" s="71"/>
      <c r="JY144" s="71"/>
      <c r="KA144" s="71"/>
      <c r="KB144" s="7"/>
      <c r="KC144" s="71"/>
      <c r="KE144" s="71"/>
      <c r="KF144" s="71"/>
      <c r="KH144" s="71"/>
      <c r="KJ144" s="71"/>
      <c r="KL144" s="71"/>
      <c r="KM144" s="71"/>
      <c r="KO144" s="71"/>
      <c r="KQ144" s="71"/>
      <c r="KS144" s="71"/>
      <c r="KT144" s="71"/>
      <c r="KV144" s="71"/>
      <c r="KX144" s="71"/>
      <c r="KZ144" s="71"/>
      <c r="LA144" s="71"/>
      <c r="LC144" s="71"/>
      <c r="LE144" s="71"/>
      <c r="LG144" s="71"/>
      <c r="LH144" s="71"/>
      <c r="LJ144" s="71"/>
      <c r="LL144" s="71"/>
      <c r="LN144" s="71"/>
      <c r="LO144" s="71"/>
      <c r="LQ144" s="71"/>
      <c r="LR144" s="8"/>
      <c r="LS144" s="71"/>
      <c r="LT144" s="8"/>
      <c r="LU144" s="71"/>
      <c r="LV144" s="71"/>
      <c r="LW144" s="8"/>
      <c r="LX144" s="71"/>
      <c r="LZ144" s="71"/>
      <c r="MB144" s="71"/>
      <c r="MC144" s="71"/>
      <c r="MD144" s="8"/>
      <c r="ME144" s="71"/>
    </row>
    <row r="145" spans="1:343" s="9" customFormat="1">
      <c r="A145" s="226"/>
      <c r="B145" s="229" t="s">
        <v>69</v>
      </c>
      <c r="C145" s="233" t="s">
        <v>54</v>
      </c>
      <c r="D145" s="229"/>
      <c r="E145" s="233"/>
      <c r="F145" s="233"/>
      <c r="G145" s="233"/>
      <c r="H145" s="229"/>
      <c r="I145" s="242"/>
      <c r="J145" s="229"/>
      <c r="K145" s="231"/>
      <c r="L145" s="222"/>
      <c r="M145" s="229"/>
      <c r="N145" s="231"/>
      <c r="P145" s="81"/>
      <c r="R145" s="67"/>
      <c r="S145" s="71"/>
      <c r="U145" s="67"/>
      <c r="W145" s="81"/>
      <c r="Y145" s="67"/>
      <c r="Z145" s="71"/>
      <c r="AB145" s="67"/>
      <c r="AD145" s="81"/>
      <c r="AF145" s="67"/>
      <c r="AG145" s="71"/>
      <c r="AI145" s="67"/>
      <c r="AK145" s="81"/>
      <c r="AM145" s="67"/>
      <c r="AN145" s="71"/>
      <c r="AP145" s="67"/>
      <c r="AR145" s="81"/>
      <c r="AT145" s="67"/>
      <c r="AU145" s="71"/>
      <c r="AW145" s="67"/>
      <c r="AY145" s="81"/>
      <c r="BA145" s="67"/>
      <c r="BB145" s="71"/>
      <c r="BD145" s="67"/>
      <c r="BF145" s="81"/>
      <c r="BH145" s="67"/>
      <c r="BI145" s="71"/>
      <c r="BK145" s="67"/>
      <c r="BM145" s="81"/>
      <c r="BO145" s="67"/>
      <c r="BP145" s="71"/>
      <c r="BR145" s="67"/>
      <c r="BT145" s="81"/>
      <c r="BV145" s="67"/>
      <c r="BW145" s="71"/>
      <c r="BY145" s="67"/>
      <c r="CA145" s="81"/>
      <c r="CC145" s="67"/>
      <c r="CD145" s="71"/>
      <c r="CF145" s="67"/>
      <c r="CH145" s="81"/>
      <c r="CJ145" s="67"/>
      <c r="CK145" s="71"/>
      <c r="CM145" s="67"/>
      <c r="CO145" s="81"/>
      <c r="CQ145" s="67"/>
      <c r="CR145" s="71"/>
      <c r="CT145" s="67"/>
      <c r="CV145" s="81"/>
      <c r="CX145" s="67"/>
      <c r="CY145" s="71"/>
      <c r="DA145" s="67"/>
      <c r="DC145" s="81"/>
      <c r="DE145" s="67"/>
      <c r="DF145" s="71"/>
      <c r="DH145" s="67"/>
      <c r="DJ145" s="81"/>
      <c r="DL145" s="67"/>
      <c r="DM145" s="71"/>
      <c r="DO145" s="67"/>
      <c r="DQ145" s="81"/>
      <c r="DS145" s="67"/>
      <c r="DT145" s="71"/>
      <c r="DV145" s="67"/>
      <c r="DX145" s="81"/>
      <c r="DZ145" s="67"/>
      <c r="EA145" s="71"/>
      <c r="EC145" s="67"/>
      <c r="EE145" s="81"/>
      <c r="EG145" s="67"/>
      <c r="EH145" s="71"/>
      <c r="EJ145" s="67"/>
      <c r="EL145" s="81"/>
      <c r="EN145" s="67"/>
      <c r="EO145" s="71"/>
      <c r="EQ145" s="67"/>
      <c r="ES145" s="81"/>
      <c r="EU145" s="67"/>
      <c r="EV145" s="71"/>
      <c r="EX145" s="67"/>
      <c r="EZ145" s="81"/>
      <c r="FB145" s="67"/>
      <c r="FC145" s="71"/>
      <c r="FE145" s="67"/>
      <c r="FG145" s="81"/>
      <c r="FI145" s="67"/>
      <c r="FJ145" s="71"/>
      <c r="FL145" s="67"/>
      <c r="FN145" s="81"/>
      <c r="FP145" s="67"/>
      <c r="FQ145" s="71"/>
      <c r="FS145" s="67"/>
      <c r="FU145" s="81"/>
      <c r="FW145" s="67"/>
      <c r="FX145" s="71"/>
      <c r="FZ145" s="67"/>
      <c r="GB145" s="81"/>
      <c r="GD145" s="67"/>
      <c r="GE145" s="71"/>
      <c r="GG145" s="67"/>
      <c r="GI145" s="81"/>
      <c r="GK145" s="67"/>
      <c r="GL145" s="71"/>
      <c r="GN145" s="67"/>
      <c r="GP145" s="81"/>
      <c r="GR145" s="67"/>
      <c r="GS145" s="71"/>
      <c r="GU145" s="67"/>
      <c r="GW145" s="81"/>
      <c r="GY145" s="67"/>
      <c r="GZ145" s="71"/>
      <c r="HB145" s="67"/>
      <c r="HD145" s="81"/>
      <c r="HF145" s="67"/>
      <c r="HG145" s="71"/>
      <c r="HI145" s="67"/>
      <c r="HK145" s="81"/>
      <c r="HM145" s="67"/>
      <c r="HN145" s="71"/>
      <c r="HP145" s="67"/>
      <c r="HR145" s="81"/>
      <c r="HT145" s="67"/>
      <c r="HU145" s="71"/>
      <c r="HW145" s="67"/>
      <c r="HY145" s="81"/>
      <c r="IA145" s="67"/>
      <c r="IB145" s="71"/>
      <c r="ID145" s="67"/>
      <c r="IE145" s="10"/>
      <c r="IF145" s="81"/>
      <c r="IH145" s="67"/>
      <c r="II145" s="71"/>
      <c r="IK145" s="67"/>
      <c r="IL145" s="10"/>
      <c r="IM145" s="67"/>
      <c r="IO145" s="67"/>
      <c r="IP145" s="71"/>
      <c r="IR145" s="67"/>
      <c r="IS145" s="10"/>
      <c r="IT145" s="67"/>
      <c r="IV145" s="67"/>
      <c r="IW145" s="71"/>
      <c r="IY145" s="67"/>
      <c r="IZ145" s="10"/>
      <c r="JA145" s="67"/>
      <c r="JC145" s="67"/>
      <c r="JD145" s="71"/>
      <c r="JF145" s="67"/>
      <c r="JH145" s="67"/>
      <c r="JJ145" s="67"/>
      <c r="JK145" s="71"/>
      <c r="JM145" s="67"/>
      <c r="JO145" s="67"/>
      <c r="JQ145" s="67"/>
      <c r="JR145" s="71"/>
      <c r="JT145" s="67"/>
      <c r="JU145" s="10"/>
      <c r="JV145" s="67"/>
      <c r="JX145" s="67"/>
      <c r="JY145" s="71"/>
      <c r="KA145" s="67"/>
      <c r="KB145" s="10"/>
      <c r="KC145" s="67"/>
      <c r="KE145" s="67"/>
      <c r="KF145" s="71"/>
      <c r="KH145" s="67"/>
      <c r="KJ145" s="67"/>
      <c r="KL145" s="67"/>
      <c r="KM145" s="71"/>
      <c r="KO145" s="67"/>
      <c r="KQ145" s="67"/>
      <c r="KS145" s="67"/>
      <c r="KT145" s="71"/>
      <c r="KV145" s="67"/>
      <c r="KX145" s="67"/>
      <c r="KZ145" s="67"/>
      <c r="LA145" s="71"/>
      <c r="LC145" s="67"/>
      <c r="LE145" s="67"/>
      <c r="LG145" s="67"/>
      <c r="LH145" s="71"/>
      <c r="LJ145" s="67"/>
      <c r="LL145" s="67"/>
      <c r="LN145" s="67"/>
      <c r="LO145" s="71"/>
      <c r="LQ145" s="67"/>
      <c r="LS145" s="67"/>
      <c r="LU145" s="67"/>
      <c r="LV145" s="71"/>
      <c r="LX145" s="67"/>
      <c r="LZ145" s="67"/>
      <c r="MB145" s="67"/>
      <c r="MC145" s="71"/>
      <c r="ME145" s="67"/>
    </row>
    <row r="146" spans="1:343" s="5" customFormat="1" ht="14.5" customHeight="1">
      <c r="A146" s="226" t="s">
        <v>41</v>
      </c>
      <c r="B146" s="194" t="s">
        <v>67</v>
      </c>
      <c r="C146" s="230" t="s">
        <v>68</v>
      </c>
      <c r="D146" s="194"/>
      <c r="E146" s="230"/>
      <c r="F146" s="230"/>
      <c r="G146" s="230"/>
      <c r="H146" s="194"/>
      <c r="I146" s="238"/>
      <c r="J146" s="194"/>
      <c r="K146" s="222"/>
      <c r="L146" s="222"/>
      <c r="M146" s="194"/>
      <c r="N146" s="222"/>
      <c r="P146" s="80"/>
      <c r="R146" s="71"/>
      <c r="S146" s="71"/>
      <c r="U146" s="71"/>
      <c r="W146" s="80"/>
      <c r="Y146" s="71"/>
      <c r="Z146" s="71"/>
      <c r="AB146" s="71"/>
      <c r="AD146" s="80"/>
      <c r="AF146" s="71"/>
      <c r="AG146" s="71"/>
      <c r="AI146" s="71"/>
      <c r="AK146" s="80"/>
      <c r="AM146" s="71"/>
      <c r="AN146" s="71"/>
      <c r="AP146" s="71"/>
      <c r="AR146" s="80"/>
      <c r="AT146" s="71"/>
      <c r="AU146" s="71"/>
      <c r="AW146" s="71"/>
      <c r="AY146" s="80"/>
      <c r="BA146" s="71"/>
      <c r="BB146" s="71"/>
      <c r="BD146" s="71"/>
      <c r="BF146" s="80"/>
      <c r="BH146" s="71"/>
      <c r="BI146" s="71"/>
      <c r="BK146" s="71"/>
      <c r="BM146" s="80"/>
      <c r="BO146" s="71"/>
      <c r="BP146" s="71"/>
      <c r="BR146" s="71"/>
      <c r="BT146" s="80"/>
      <c r="BV146" s="71"/>
      <c r="BW146" s="71"/>
      <c r="BY146" s="71"/>
      <c r="CA146" s="80"/>
      <c r="CC146" s="71"/>
      <c r="CD146" s="71"/>
      <c r="CF146" s="71"/>
      <c r="CH146" s="80"/>
      <c r="CJ146" s="71"/>
      <c r="CK146" s="71"/>
      <c r="CM146" s="71"/>
      <c r="CO146" s="80"/>
      <c r="CQ146" s="71"/>
      <c r="CR146" s="71"/>
      <c r="CT146" s="71"/>
      <c r="CV146" s="80"/>
      <c r="CX146" s="71"/>
      <c r="CY146" s="71"/>
      <c r="DA146" s="71"/>
      <c r="DC146" s="80"/>
      <c r="DE146" s="71"/>
      <c r="DF146" s="71"/>
      <c r="DH146" s="71"/>
      <c r="DJ146" s="80"/>
      <c r="DL146" s="71"/>
      <c r="DM146" s="71"/>
      <c r="DO146" s="71"/>
      <c r="DQ146" s="80"/>
      <c r="DS146" s="71"/>
      <c r="DT146" s="71"/>
      <c r="DV146" s="71"/>
      <c r="DX146" s="80"/>
      <c r="DZ146" s="71"/>
      <c r="EA146" s="71"/>
      <c r="EC146" s="71"/>
      <c r="EE146" s="80"/>
      <c r="EG146" s="71"/>
      <c r="EH146" s="71"/>
      <c r="EJ146" s="71"/>
      <c r="EL146" s="80"/>
      <c r="EN146" s="71"/>
      <c r="EO146" s="71"/>
      <c r="EQ146" s="71"/>
      <c r="ES146" s="80"/>
      <c r="EU146" s="71"/>
      <c r="EV146" s="71"/>
      <c r="EX146" s="71"/>
      <c r="EZ146" s="80"/>
      <c r="FB146" s="71"/>
      <c r="FC146" s="71"/>
      <c r="FE146" s="71"/>
      <c r="FG146" s="80"/>
      <c r="FI146" s="71"/>
      <c r="FJ146" s="71"/>
      <c r="FL146" s="71"/>
      <c r="FN146" s="80"/>
      <c r="FP146" s="71"/>
      <c r="FQ146" s="71"/>
      <c r="FS146" s="71"/>
      <c r="FU146" s="80"/>
      <c r="FW146" s="71"/>
      <c r="FX146" s="71"/>
      <c r="FZ146" s="71"/>
      <c r="GB146" s="80"/>
      <c r="GD146" s="71"/>
      <c r="GE146" s="71"/>
      <c r="GG146" s="71"/>
      <c r="GI146" s="80"/>
      <c r="GK146" s="71"/>
      <c r="GL146" s="71"/>
      <c r="GN146" s="71"/>
      <c r="GP146" s="80"/>
      <c r="GR146" s="71"/>
      <c r="GS146" s="71"/>
      <c r="GU146" s="71"/>
      <c r="GW146" s="80"/>
      <c r="GY146" s="71"/>
      <c r="GZ146" s="71"/>
      <c r="HB146" s="71"/>
      <c r="HD146" s="80"/>
      <c r="HF146" s="71"/>
      <c r="HG146" s="71"/>
      <c r="HI146" s="71"/>
      <c r="HK146" s="80"/>
      <c r="HM146" s="71"/>
      <c r="HN146" s="71"/>
      <c r="HP146" s="71"/>
      <c r="HR146" s="80"/>
      <c r="HT146" s="71"/>
      <c r="HU146" s="71"/>
      <c r="HW146" s="71"/>
      <c r="HY146" s="80"/>
      <c r="IA146" s="71"/>
      <c r="IB146" s="71"/>
      <c r="ID146" s="71"/>
      <c r="IE146" s="7"/>
      <c r="IF146" s="80"/>
      <c r="IH146" s="71"/>
      <c r="II146" s="71"/>
      <c r="IK146" s="71"/>
      <c r="IL146" s="7"/>
      <c r="IM146" s="71"/>
      <c r="IO146" s="71"/>
      <c r="IP146" s="71"/>
      <c r="IR146" s="71"/>
      <c r="IS146" s="7"/>
      <c r="IT146" s="71"/>
      <c r="IV146" s="71"/>
      <c r="IW146" s="71"/>
      <c r="IY146" s="71"/>
      <c r="IZ146" s="7"/>
      <c r="JA146" s="71"/>
      <c r="JC146" s="71"/>
      <c r="JD146" s="71"/>
      <c r="JF146" s="71"/>
      <c r="JH146" s="71"/>
      <c r="JJ146" s="71"/>
      <c r="JK146" s="71"/>
      <c r="JM146" s="71"/>
      <c r="JO146" s="71"/>
      <c r="JQ146" s="71"/>
      <c r="JR146" s="71"/>
      <c r="JT146" s="71"/>
      <c r="JU146" s="7"/>
      <c r="JV146" s="71"/>
      <c r="JX146" s="71"/>
      <c r="JY146" s="71"/>
      <c r="KA146" s="71"/>
      <c r="KB146" s="7"/>
      <c r="KC146" s="71"/>
      <c r="KE146" s="71"/>
      <c r="KF146" s="71"/>
      <c r="KH146" s="71"/>
      <c r="KJ146" s="71"/>
      <c r="KL146" s="71"/>
      <c r="KM146" s="71"/>
      <c r="KO146" s="71"/>
      <c r="KQ146" s="71"/>
      <c r="KS146" s="71"/>
      <c r="KT146" s="71"/>
      <c r="KV146" s="71"/>
      <c r="KX146" s="71"/>
      <c r="KZ146" s="71"/>
      <c r="LA146" s="71"/>
      <c r="LC146" s="71"/>
      <c r="LE146" s="71"/>
      <c r="LG146" s="71"/>
      <c r="LH146" s="71"/>
      <c r="LJ146" s="71"/>
      <c r="LL146" s="71"/>
      <c r="LN146" s="71"/>
      <c r="LO146" s="71"/>
      <c r="LQ146" s="71"/>
      <c r="LR146" s="8"/>
      <c r="LS146" s="71"/>
      <c r="LT146" s="8"/>
      <c r="LU146" s="71"/>
      <c r="LV146" s="71"/>
      <c r="LW146" s="8"/>
      <c r="LX146" s="71"/>
      <c r="LZ146" s="71"/>
      <c r="MB146" s="71"/>
      <c r="MC146" s="71"/>
      <c r="MD146" s="8"/>
      <c r="ME146" s="71"/>
    </row>
    <row r="147" spans="1:343" s="9" customFormat="1">
      <c r="A147" s="226"/>
      <c r="B147" s="229" t="s">
        <v>69</v>
      </c>
      <c r="C147" s="233" t="s">
        <v>53</v>
      </c>
      <c r="D147" s="229"/>
      <c r="E147" s="233"/>
      <c r="F147" s="233"/>
      <c r="G147" s="233"/>
      <c r="H147" s="229"/>
      <c r="I147" s="242"/>
      <c r="J147" s="229"/>
      <c r="K147" s="231"/>
      <c r="L147" s="222"/>
      <c r="M147" s="229"/>
      <c r="N147" s="231"/>
      <c r="P147" s="81"/>
      <c r="R147" s="67"/>
      <c r="S147" s="71"/>
      <c r="U147" s="67"/>
      <c r="W147" s="81"/>
      <c r="Y147" s="67"/>
      <c r="Z147" s="71"/>
      <c r="AB147" s="67"/>
      <c r="AD147" s="81"/>
      <c r="AF147" s="67"/>
      <c r="AG147" s="71"/>
      <c r="AI147" s="67"/>
      <c r="AK147" s="81"/>
      <c r="AM147" s="67"/>
      <c r="AN147" s="71"/>
      <c r="AP147" s="67"/>
      <c r="AR147" s="81"/>
      <c r="AT147" s="67"/>
      <c r="AU147" s="71"/>
      <c r="AW147" s="67"/>
      <c r="AY147" s="81"/>
      <c r="BA147" s="67"/>
      <c r="BB147" s="71"/>
      <c r="BD147" s="67"/>
      <c r="BF147" s="81"/>
      <c r="BH147" s="67"/>
      <c r="BI147" s="71"/>
      <c r="BK147" s="67"/>
      <c r="BM147" s="81"/>
      <c r="BO147" s="67"/>
      <c r="BP147" s="71"/>
      <c r="BR147" s="67"/>
      <c r="BT147" s="81"/>
      <c r="BV147" s="67"/>
      <c r="BW147" s="71"/>
      <c r="BY147" s="67"/>
      <c r="CA147" s="81"/>
      <c r="CC147" s="67"/>
      <c r="CD147" s="71"/>
      <c r="CF147" s="67"/>
      <c r="CH147" s="81"/>
      <c r="CJ147" s="67"/>
      <c r="CK147" s="71"/>
      <c r="CM147" s="67"/>
      <c r="CO147" s="81"/>
      <c r="CQ147" s="67"/>
      <c r="CR147" s="71"/>
      <c r="CT147" s="67"/>
      <c r="CV147" s="81"/>
      <c r="CX147" s="67"/>
      <c r="CY147" s="71"/>
      <c r="DA147" s="67"/>
      <c r="DC147" s="81"/>
      <c r="DE147" s="67"/>
      <c r="DF147" s="71"/>
      <c r="DH147" s="67"/>
      <c r="DJ147" s="81"/>
      <c r="DL147" s="67"/>
      <c r="DM147" s="71"/>
      <c r="DO147" s="67"/>
      <c r="DQ147" s="81"/>
      <c r="DS147" s="67"/>
      <c r="DT147" s="71"/>
      <c r="DV147" s="67"/>
      <c r="DX147" s="81"/>
      <c r="DZ147" s="67"/>
      <c r="EA147" s="71"/>
      <c r="EC147" s="67"/>
      <c r="EE147" s="81"/>
      <c r="EG147" s="67"/>
      <c r="EH147" s="71"/>
      <c r="EJ147" s="67"/>
      <c r="EL147" s="81"/>
      <c r="EN147" s="67"/>
      <c r="EO147" s="71"/>
      <c r="EQ147" s="67"/>
      <c r="ES147" s="81"/>
      <c r="EU147" s="67"/>
      <c r="EV147" s="71"/>
      <c r="EX147" s="67"/>
      <c r="EZ147" s="81"/>
      <c r="FB147" s="67"/>
      <c r="FC147" s="71"/>
      <c r="FE147" s="67"/>
      <c r="FG147" s="81"/>
      <c r="FI147" s="67"/>
      <c r="FJ147" s="71"/>
      <c r="FL147" s="67"/>
      <c r="FN147" s="81"/>
      <c r="FP147" s="67"/>
      <c r="FQ147" s="71"/>
      <c r="FS147" s="67"/>
      <c r="FU147" s="81"/>
      <c r="FW147" s="67"/>
      <c r="FX147" s="71"/>
      <c r="FZ147" s="67"/>
      <c r="GB147" s="81"/>
      <c r="GD147" s="67"/>
      <c r="GE147" s="71"/>
      <c r="GG147" s="67"/>
      <c r="GI147" s="81"/>
      <c r="GK147" s="67"/>
      <c r="GL147" s="71"/>
      <c r="GN147" s="67"/>
      <c r="GP147" s="81"/>
      <c r="GR147" s="67"/>
      <c r="GS147" s="71"/>
      <c r="GU147" s="67"/>
      <c r="GW147" s="81"/>
      <c r="GY147" s="67"/>
      <c r="GZ147" s="71"/>
      <c r="HB147" s="67"/>
      <c r="HD147" s="81"/>
      <c r="HF147" s="67"/>
      <c r="HG147" s="71"/>
      <c r="HI147" s="67"/>
      <c r="HK147" s="81"/>
      <c r="HM147" s="67"/>
      <c r="HN147" s="71"/>
      <c r="HP147" s="67"/>
      <c r="HR147" s="81"/>
      <c r="HT147" s="67"/>
      <c r="HU147" s="71"/>
      <c r="HW147" s="67"/>
      <c r="HY147" s="81"/>
      <c r="IA147" s="67"/>
      <c r="IB147" s="71"/>
      <c r="ID147" s="67"/>
      <c r="IE147" s="10"/>
      <c r="IF147" s="81"/>
      <c r="IH147" s="67"/>
      <c r="II147" s="71"/>
      <c r="IK147" s="67"/>
      <c r="IL147" s="10"/>
      <c r="IM147" s="67"/>
      <c r="IO147" s="67"/>
      <c r="IP147" s="71"/>
      <c r="IR147" s="67"/>
      <c r="IS147" s="10"/>
      <c r="IT147" s="67"/>
      <c r="IV147" s="67"/>
      <c r="IW147" s="71"/>
      <c r="IY147" s="67"/>
      <c r="IZ147" s="10"/>
      <c r="JA147" s="67"/>
      <c r="JC147" s="67"/>
      <c r="JD147" s="71"/>
      <c r="JF147" s="67"/>
      <c r="JH147" s="67"/>
      <c r="JJ147" s="67"/>
      <c r="JK147" s="71"/>
      <c r="JM147" s="67"/>
      <c r="JO147" s="67"/>
      <c r="JQ147" s="67"/>
      <c r="JR147" s="71"/>
      <c r="JT147" s="67"/>
      <c r="JU147" s="10"/>
      <c r="JV147" s="67"/>
      <c r="JX147" s="67"/>
      <c r="JY147" s="71"/>
      <c r="KA147" s="67"/>
      <c r="KB147" s="10"/>
      <c r="KC147" s="67"/>
      <c r="KE147" s="67"/>
      <c r="KF147" s="71"/>
      <c r="KH147" s="67"/>
      <c r="KJ147" s="67"/>
      <c r="KL147" s="67"/>
      <c r="KM147" s="71"/>
      <c r="KO147" s="67"/>
      <c r="KQ147" s="67"/>
      <c r="KS147" s="67"/>
      <c r="KT147" s="71"/>
      <c r="KV147" s="67"/>
      <c r="KX147" s="67"/>
      <c r="KZ147" s="67"/>
      <c r="LA147" s="71"/>
      <c r="LC147" s="67"/>
      <c r="LE147" s="67"/>
      <c r="LG147" s="67"/>
      <c r="LH147" s="71"/>
      <c r="LJ147" s="67"/>
      <c r="LL147" s="67"/>
      <c r="LN147" s="67"/>
      <c r="LO147" s="71"/>
      <c r="LQ147" s="67"/>
      <c r="LS147" s="67"/>
      <c r="LU147" s="67"/>
      <c r="LV147" s="71"/>
      <c r="LX147" s="67"/>
      <c r="LZ147" s="67"/>
      <c r="MB147" s="67"/>
      <c r="MC147" s="71"/>
      <c r="ME147" s="67"/>
    </row>
    <row r="148" spans="1:343">
      <c r="A148" s="194"/>
      <c r="B148" s="194"/>
      <c r="C148" s="194"/>
      <c r="D148" s="194"/>
      <c r="E148" s="194"/>
      <c r="F148" s="194"/>
      <c r="G148" s="194"/>
      <c r="H148" s="194"/>
      <c r="I148" s="222"/>
      <c r="J148" s="194"/>
      <c r="K148" s="222"/>
      <c r="L148" s="222"/>
      <c r="M148" s="194"/>
      <c r="N148" s="222"/>
    </row>
    <row r="149" spans="1:343">
      <c r="A149" s="194"/>
      <c r="B149" s="194"/>
      <c r="C149" s="194"/>
      <c r="D149" s="194"/>
      <c r="E149" s="194"/>
      <c r="F149" s="194"/>
      <c r="G149" s="194"/>
      <c r="H149" s="194"/>
      <c r="I149" s="222"/>
      <c r="J149" s="194"/>
      <c r="K149" s="222"/>
      <c r="L149" s="222"/>
      <c r="M149" s="194"/>
      <c r="N149" s="222"/>
    </row>
    <row r="150" spans="1:343">
      <c r="A150" s="194"/>
      <c r="B150" s="194"/>
      <c r="C150" s="194"/>
      <c r="D150" s="194"/>
      <c r="E150" s="194"/>
      <c r="F150" s="194"/>
      <c r="G150" s="194"/>
      <c r="H150" s="194"/>
      <c r="I150" s="222"/>
      <c r="J150" s="194"/>
      <c r="K150" s="222"/>
      <c r="L150" s="222"/>
      <c r="M150" s="194"/>
      <c r="N150" s="222"/>
    </row>
    <row r="151" spans="1:343">
      <c r="A151" s="194"/>
      <c r="B151" s="194"/>
      <c r="C151" s="194"/>
      <c r="D151" s="194"/>
      <c r="E151" s="194"/>
      <c r="F151" s="194"/>
      <c r="G151" s="194"/>
      <c r="H151" s="194"/>
      <c r="I151" s="222"/>
      <c r="J151" s="194"/>
      <c r="K151" s="222"/>
      <c r="L151" s="222"/>
      <c r="M151" s="194"/>
      <c r="N151" s="222"/>
    </row>
    <row r="152" spans="1:343">
      <c r="A152" s="194"/>
      <c r="B152" s="194"/>
      <c r="C152" s="194"/>
      <c r="D152" s="194"/>
      <c r="E152" s="194"/>
      <c r="F152" s="194"/>
      <c r="G152" s="194"/>
      <c r="H152" s="194"/>
      <c r="I152" s="222"/>
      <c r="J152" s="194"/>
      <c r="K152" s="222"/>
      <c r="L152" s="222"/>
      <c r="M152" s="194"/>
      <c r="N152" s="222"/>
    </row>
    <row r="153" spans="1:343">
      <c r="A153" s="194"/>
      <c r="B153" s="194"/>
      <c r="C153" s="194"/>
      <c r="D153" s="194"/>
      <c r="E153" s="194"/>
      <c r="F153" s="194"/>
      <c r="G153" s="194"/>
      <c r="H153" s="194"/>
      <c r="I153" s="222"/>
      <c r="J153" s="194"/>
      <c r="K153" s="222"/>
      <c r="L153" s="222"/>
      <c r="M153" s="194"/>
      <c r="N153" s="222"/>
    </row>
    <row r="154" spans="1:343">
      <c r="A154" s="194"/>
      <c r="B154" s="194"/>
      <c r="C154" s="194"/>
      <c r="D154" s="194"/>
      <c r="E154" s="194"/>
      <c r="F154" s="194"/>
      <c r="G154" s="194"/>
      <c r="H154" s="194"/>
      <c r="I154" s="222"/>
      <c r="J154" s="194"/>
      <c r="K154" s="222"/>
      <c r="L154" s="222"/>
      <c r="M154" s="194"/>
      <c r="N154" s="222"/>
    </row>
    <row r="155" spans="1:343">
      <c r="A155" s="194"/>
      <c r="B155" s="194"/>
      <c r="C155" s="194"/>
      <c r="D155" s="194"/>
      <c r="E155" s="194"/>
      <c r="F155" s="194"/>
      <c r="G155" s="194"/>
      <c r="H155" s="194"/>
      <c r="I155" s="222"/>
      <c r="J155" s="194"/>
      <c r="K155" s="222"/>
      <c r="L155" s="222"/>
      <c r="M155" s="194"/>
      <c r="N155" s="222"/>
    </row>
    <row r="156" spans="1:343">
      <c r="A156" s="194"/>
      <c r="B156" s="194"/>
      <c r="C156" s="194"/>
      <c r="D156" s="194"/>
      <c r="E156" s="194"/>
      <c r="F156" s="194"/>
      <c r="G156" s="194"/>
      <c r="H156" s="194"/>
      <c r="I156" s="222"/>
      <c r="J156" s="194"/>
      <c r="K156" s="222"/>
      <c r="L156" s="222"/>
      <c r="M156" s="194"/>
      <c r="N156" s="222"/>
    </row>
    <row r="157" spans="1:343">
      <c r="A157" s="194"/>
      <c r="B157" s="194"/>
      <c r="C157" s="194"/>
      <c r="D157" s="194"/>
      <c r="E157" s="194"/>
      <c r="F157" s="194"/>
      <c r="G157" s="194"/>
      <c r="H157" s="194"/>
      <c r="I157" s="222"/>
      <c r="J157" s="194"/>
      <c r="K157" s="222"/>
      <c r="L157" s="222"/>
      <c r="M157" s="194"/>
      <c r="N157" s="222"/>
    </row>
    <row r="158" spans="1:343">
      <c r="A158" s="194"/>
      <c r="B158" s="194"/>
      <c r="C158" s="194"/>
      <c r="D158" s="194"/>
      <c r="E158" s="194"/>
      <c r="F158" s="194"/>
      <c r="G158" s="194"/>
      <c r="H158" s="194"/>
      <c r="I158" s="222"/>
      <c r="J158" s="194"/>
      <c r="K158" s="222"/>
      <c r="L158" s="222"/>
      <c r="M158" s="194"/>
      <c r="N158" s="222"/>
    </row>
    <row r="159" spans="1:343">
      <c r="A159" s="194"/>
      <c r="B159" s="194"/>
      <c r="C159" s="194"/>
      <c r="D159" s="194"/>
      <c r="E159" s="194"/>
      <c r="F159" s="194"/>
      <c r="G159" s="194"/>
      <c r="H159" s="194"/>
      <c r="I159" s="222"/>
      <c r="J159" s="194"/>
      <c r="K159" s="222"/>
      <c r="L159" s="222"/>
      <c r="M159" s="194"/>
      <c r="N159" s="222"/>
    </row>
  </sheetData>
  <mergeCells count="51">
    <mergeCell ref="B5:G5"/>
    <mergeCell ref="B6:G6"/>
    <mergeCell ref="H6:N6"/>
    <mergeCell ref="AC6:AI6"/>
    <mergeCell ref="AX6:BD6"/>
    <mergeCell ref="BE6:BK6"/>
    <mergeCell ref="O6:U6"/>
    <mergeCell ref="BL6:BR6"/>
    <mergeCell ref="V6:AB6"/>
    <mergeCell ref="AQ6:AW6"/>
    <mergeCell ref="AJ6:AP6"/>
    <mergeCell ref="ED6:EJ6"/>
    <mergeCell ref="EK6:EQ6"/>
    <mergeCell ref="HJ6:HP6"/>
    <mergeCell ref="ER6:EX6"/>
    <mergeCell ref="GA6:GG6"/>
    <mergeCell ref="FT6:FZ6"/>
    <mergeCell ref="FM6:FS6"/>
    <mergeCell ref="FF6:FL6"/>
    <mergeCell ref="IE6:IK6"/>
    <mergeCell ref="BZ6:CF6"/>
    <mergeCell ref="IL6:IR6"/>
    <mergeCell ref="HX6:ID6"/>
    <mergeCell ref="DI6:DO6"/>
    <mergeCell ref="CU6:DA6"/>
    <mergeCell ref="DB6:DH6"/>
    <mergeCell ref="GH6:GN6"/>
    <mergeCell ref="CG6:CM6"/>
    <mergeCell ref="CN6:CT6"/>
    <mergeCell ref="DW6:EC6"/>
    <mergeCell ref="HC6:HI6"/>
    <mergeCell ref="GV6:HB6"/>
    <mergeCell ref="GO6:GU6"/>
    <mergeCell ref="DP6:DV6"/>
    <mergeCell ref="HQ6:HW6"/>
    <mergeCell ref="BS6:BY6"/>
    <mergeCell ref="LY6:ME6"/>
    <mergeCell ref="HX5:ME5"/>
    <mergeCell ref="IS6:IY6"/>
    <mergeCell ref="LR6:LX6"/>
    <mergeCell ref="LK6:LQ6"/>
    <mergeCell ref="KW6:LC6"/>
    <mergeCell ref="KP6:KV6"/>
    <mergeCell ref="KI6:KO6"/>
    <mergeCell ref="KB6:KH6"/>
    <mergeCell ref="JU6:KA6"/>
    <mergeCell ref="JN6:JT6"/>
    <mergeCell ref="JG6:JM6"/>
    <mergeCell ref="IZ6:JF6"/>
    <mergeCell ref="LD6:LI6"/>
    <mergeCell ref="EY6:FE6"/>
  </mergeCells>
  <hyperlinks>
    <hyperlink ref="C139" r:id="rId1"/>
    <hyperlink ref="C141" r:id="rId2"/>
    <hyperlink ref="C145" r:id="rId3"/>
    <hyperlink ref="C147" r:id="rId4"/>
    <hyperlink ref="C143" r:id="rId5"/>
    <hyperlink ref="C137" r:id="rId6"/>
    <hyperlink ref="C135" r:id="rId7"/>
    <hyperlink ref="C133" r:id="rId8"/>
    <hyperlink ref="C131" r:id="rId9"/>
    <hyperlink ref="C129" r:id="rId10"/>
    <hyperlink ref="C127" r:id="rId11"/>
    <hyperlink ref="C125" r:id="rId12"/>
    <hyperlink ref="C121" r:id="rId13"/>
    <hyperlink ref="C119" r:id="rId14"/>
    <hyperlink ref="C117" r:id="rId15"/>
    <hyperlink ref="C115" r:id="rId16"/>
    <hyperlink ref="C113" r:id="rId17"/>
    <hyperlink ref="C111" r:id="rId18"/>
    <hyperlink ref="C109" r:id="rId19"/>
    <hyperlink ref="C107" r:id="rId20"/>
    <hyperlink ref="C105" r:id="rId21"/>
    <hyperlink ref="C103" r:id="rId22"/>
    <hyperlink ref="C101" r:id="rId23"/>
    <hyperlink ref="C99" r:id="rId24"/>
    <hyperlink ref="C97" r:id="rId25"/>
    <hyperlink ref="C95" r:id="rId26"/>
    <hyperlink ref="C93" r:id="rId27"/>
    <hyperlink ref="C91" r:id="rId28"/>
    <hyperlink ref="C89" r:id="rId29"/>
    <hyperlink ref="C87" r:id="rId30"/>
    <hyperlink ref="C85" r:id="rId31"/>
    <hyperlink ref="C83" r:id="rId32"/>
    <hyperlink ref="C81" r:id="rId33"/>
    <hyperlink ref="C79" r:id="rId34"/>
    <hyperlink ref="C77" r:id="rId35"/>
    <hyperlink ref="C75" r:id="rId36"/>
    <hyperlink ref="C73" r:id="rId37"/>
    <hyperlink ref="C71" r:id="rId38"/>
    <hyperlink ref="C69" r:id="rId39"/>
    <hyperlink ref="C65" r:id="rId40"/>
    <hyperlink ref="C63" r:id="rId41"/>
    <hyperlink ref="C61" r:id="rId42"/>
    <hyperlink ref="C59" r:id="rId43"/>
    <hyperlink ref="C57" r:id="rId44"/>
    <hyperlink ref="C55" r:id="rId45"/>
    <hyperlink ref="C53" r:id="rId46"/>
    <hyperlink ref="C51" r:id="rId47"/>
    <hyperlink ref="C49" r:id="rId48"/>
    <hyperlink ref="C47" r:id="rId49"/>
    <hyperlink ref="C45" r:id="rId50"/>
    <hyperlink ref="C43" r:id="rId51"/>
    <hyperlink ref="C41" r:id="rId52"/>
    <hyperlink ref="C39" r:id="rId53"/>
    <hyperlink ref="C37" r:id="rId54"/>
    <hyperlink ref="C35" r:id="rId55"/>
    <hyperlink ref="B27" r:id="rId56"/>
  </hyperlinks>
  <pageMargins left="0.7" right="0.7" top="0.75" bottom="0.75" header="0.3" footer="0.3"/>
  <pageSetup paperSize="9" orientation="portrait"/>
  <legacyDrawing r:id="rId5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78"/>
  <sheetViews>
    <sheetView zoomScale="80" zoomScaleNormal="80" zoomScalePageLayoutView="80" workbookViewId="0">
      <selection activeCell="A33" sqref="A33"/>
    </sheetView>
  </sheetViews>
  <sheetFormatPr baseColWidth="10" defaultColWidth="10.6640625" defaultRowHeight="15" x14ac:dyDescent="0"/>
  <cols>
    <col min="1" max="1" width="13.83203125" style="2" customWidth="1"/>
    <col min="2" max="2" width="13" style="4" customWidth="1"/>
    <col min="3" max="3" width="5.5" style="4" customWidth="1"/>
    <col min="4" max="4" width="13" style="4" customWidth="1"/>
    <col min="5" max="5" width="5.5" style="4" customWidth="1"/>
    <col min="6" max="6" width="13" style="4" customWidth="1"/>
    <col min="7" max="7" width="6.5" style="4" customWidth="1"/>
    <col min="8" max="8" width="10.33203125" style="4" customWidth="1"/>
    <col min="9" max="9" width="6" style="71" bestFit="1" customWidth="1"/>
    <col min="10" max="10" width="8.83203125" style="4" customWidth="1"/>
    <col min="11" max="11" width="6" style="71" bestFit="1" customWidth="1"/>
    <col min="12" max="12" width="10.83203125" style="71" customWidth="1"/>
    <col min="13" max="13" width="10.1640625" style="4" customWidth="1"/>
    <col min="14" max="14" width="6" style="71" bestFit="1" customWidth="1"/>
    <col min="15" max="15" width="10.33203125" style="4" customWidth="1"/>
    <col min="16" max="16" width="6" style="71" bestFit="1" customWidth="1"/>
    <col min="17" max="17" width="8.83203125" style="4" customWidth="1"/>
    <col min="18" max="18" width="6" style="71" bestFit="1" customWidth="1"/>
    <col min="19" max="19" width="10.83203125" style="71" customWidth="1"/>
    <col min="20" max="20" width="10.1640625" style="4" customWidth="1"/>
    <col min="21" max="21" width="6" style="71" bestFit="1" customWidth="1"/>
    <col min="22" max="22" width="10.33203125" style="4" customWidth="1"/>
    <col min="23" max="23" width="6" style="71" bestFit="1" customWidth="1"/>
    <col min="24" max="24" width="8.83203125" style="4" customWidth="1"/>
    <col min="25" max="25" width="6" style="71" bestFit="1" customWidth="1"/>
    <col min="26" max="26" width="10.83203125" style="71" customWidth="1"/>
    <col min="27" max="27" width="10.1640625" style="4" customWidth="1"/>
    <col min="28" max="28" width="6" style="71" bestFit="1" customWidth="1"/>
    <col min="29" max="29" width="10.33203125" style="4" customWidth="1"/>
    <col min="30" max="30" width="6" style="71" bestFit="1" customWidth="1"/>
    <col min="31" max="31" width="8.83203125" style="4" customWidth="1"/>
    <col min="32" max="32" width="6" style="71" bestFit="1" customWidth="1"/>
    <col min="33" max="33" width="10.83203125" style="71" customWidth="1"/>
    <col min="34" max="34" width="10.1640625" style="4" customWidth="1"/>
    <col min="35" max="35" width="6" style="71" bestFit="1" customWidth="1"/>
    <col min="36" max="36" width="10.33203125" style="4" customWidth="1"/>
    <col min="37" max="37" width="6" style="71" bestFit="1" customWidth="1"/>
    <col min="38" max="38" width="8.83203125" style="4" customWidth="1"/>
    <col min="39" max="39" width="6" style="71" bestFit="1" customWidth="1"/>
    <col min="40" max="40" width="10.83203125" style="71" customWidth="1"/>
    <col min="41" max="41" width="10.1640625" style="4" customWidth="1"/>
    <col min="42" max="42" width="6" style="71" bestFit="1" customWidth="1"/>
    <col min="43" max="43" width="10.33203125" style="4" customWidth="1"/>
    <col min="44" max="44" width="6" style="71" bestFit="1" customWidth="1"/>
    <col min="45" max="45" width="8.83203125" style="4" customWidth="1"/>
    <col min="46" max="46" width="6" style="71" bestFit="1" customWidth="1"/>
    <col min="47" max="47" width="10.83203125" style="71" customWidth="1"/>
    <col min="48" max="48" width="10.1640625" style="4" customWidth="1"/>
    <col min="49" max="49" width="6" style="71" bestFit="1" customWidth="1"/>
    <col min="50" max="50" width="10.33203125" style="4" customWidth="1"/>
    <col min="51" max="51" width="6" style="71" bestFit="1" customWidth="1"/>
    <col min="52" max="52" width="8.83203125" style="4" customWidth="1"/>
    <col min="53" max="53" width="6" style="71" bestFit="1" customWidth="1"/>
    <col min="54" max="54" width="10.83203125" style="71" customWidth="1"/>
    <col min="55" max="55" width="10.1640625" style="4" customWidth="1"/>
    <col min="56" max="56" width="6" style="71" bestFit="1" customWidth="1"/>
    <col min="57" max="57" width="10.33203125" style="4" customWidth="1"/>
    <col min="58" max="58" width="6" style="71" bestFit="1" customWidth="1"/>
    <col min="59" max="59" width="8.83203125" style="4" customWidth="1"/>
    <col min="60" max="60" width="6" style="71" bestFit="1" customWidth="1"/>
    <col min="61" max="61" width="10.83203125" style="71" customWidth="1"/>
    <col min="62" max="62" width="10.1640625" style="4" customWidth="1"/>
    <col min="63" max="63" width="6" style="71" bestFit="1" customWidth="1"/>
    <col min="64" max="64" width="10.33203125" style="4" customWidth="1"/>
    <col min="65" max="65" width="6" style="71" bestFit="1" customWidth="1"/>
    <col min="66" max="66" width="8.83203125" style="4" customWidth="1"/>
    <col min="67" max="67" width="6" style="71" bestFit="1" customWidth="1"/>
    <col min="68" max="68" width="10.83203125" style="71" customWidth="1"/>
    <col min="69" max="69" width="10.1640625" style="4" customWidth="1"/>
    <col min="70" max="70" width="6" style="71" bestFit="1" customWidth="1"/>
    <col min="71" max="71" width="10.33203125" style="4" customWidth="1"/>
    <col min="72" max="72" width="6" style="71" bestFit="1" customWidth="1"/>
    <col min="73" max="73" width="8.83203125" style="4" customWidth="1"/>
    <col min="74" max="74" width="6" style="71" bestFit="1" customWidth="1"/>
    <col min="75" max="75" width="10.83203125" style="71" customWidth="1"/>
    <col min="76" max="76" width="10.1640625" style="4" customWidth="1"/>
    <col min="77" max="77" width="6" style="71" bestFit="1" customWidth="1"/>
    <col min="78" max="78" width="10.33203125" style="4" customWidth="1"/>
    <col min="79" max="79" width="6" style="71" bestFit="1" customWidth="1"/>
    <col min="80" max="80" width="8.83203125" style="4" customWidth="1"/>
    <col min="81" max="81" width="6" style="71" bestFit="1" customWidth="1"/>
    <col min="82" max="82" width="10.83203125" style="71" customWidth="1"/>
    <col min="83" max="83" width="10.1640625" style="4" customWidth="1"/>
    <col min="84" max="84" width="6" style="71" bestFit="1" customWidth="1"/>
    <col min="85" max="85" width="10.33203125" style="4" customWidth="1"/>
    <col min="86" max="86" width="6" style="71" bestFit="1" customWidth="1"/>
    <col min="87" max="87" width="8.83203125" style="4" customWidth="1"/>
    <col min="88" max="88" width="6" style="71" bestFit="1" customWidth="1"/>
    <col min="89" max="89" width="10.83203125" style="71" customWidth="1"/>
    <col min="90" max="90" width="10.1640625" style="4" customWidth="1"/>
    <col min="91" max="91" width="6" style="71" bestFit="1" customWidth="1"/>
    <col min="92" max="92" width="6.6640625" style="4" bestFit="1" customWidth="1"/>
    <col min="93" max="93" width="6" style="71" bestFit="1" customWidth="1"/>
    <col min="94" max="94" width="8.5" style="4" bestFit="1" customWidth="1"/>
    <col min="95" max="95" width="6" style="71" bestFit="1" customWidth="1"/>
    <col min="96" max="96" width="10.83203125" style="71" customWidth="1"/>
    <col min="97" max="97" width="12.5" style="4" bestFit="1" customWidth="1"/>
    <col min="98" max="98" width="6" style="71" bestFit="1" customWidth="1"/>
    <col min="99" max="99" width="6.6640625" style="4" bestFit="1" customWidth="1"/>
    <col min="100" max="100" width="6" style="71" bestFit="1" customWidth="1"/>
    <col min="101" max="101" width="8.5" style="4" bestFit="1" customWidth="1"/>
    <col min="102" max="102" width="6" style="71" bestFit="1" customWidth="1"/>
    <col min="103" max="103" width="10.83203125" style="71" customWidth="1"/>
    <col min="104" max="104" width="12.5" style="4" bestFit="1" customWidth="1"/>
    <col min="105" max="105" width="6" style="71" bestFit="1" customWidth="1"/>
    <col min="106" max="106" width="9.83203125" style="4" customWidth="1"/>
    <col min="107" max="107" width="8.5" style="71" bestFit="1" customWidth="1"/>
    <col min="108" max="108" width="12.33203125" style="2" customWidth="1"/>
    <col min="109" max="109" width="8.5" style="71" bestFit="1" customWidth="1"/>
    <col min="110" max="110" width="11.6640625" style="2" customWidth="1"/>
    <col min="111" max="111" width="8.5" style="71" bestFit="1" customWidth="1"/>
    <col min="112" max="112" width="10.6640625" style="5"/>
    <col min="113" max="113" width="8.5" style="71" bestFit="1" customWidth="1"/>
    <col min="114" max="114" width="10.6640625" style="5"/>
    <col min="115" max="115" width="8.5" style="71" bestFit="1" customWidth="1"/>
    <col min="116" max="16384" width="10.6640625" style="5"/>
  </cols>
  <sheetData>
    <row r="1" spans="1:134" s="41" customFormat="1" ht="20.25">
      <c r="A1" s="41" t="s">
        <v>98</v>
      </c>
      <c r="I1" s="65"/>
      <c r="K1" s="65"/>
      <c r="L1" s="65"/>
      <c r="N1" s="65"/>
      <c r="P1" s="65"/>
      <c r="R1" s="65"/>
      <c r="S1" s="65"/>
      <c r="U1" s="65"/>
      <c r="W1" s="65"/>
      <c r="Y1" s="65"/>
      <c r="Z1" s="65"/>
      <c r="AB1" s="65"/>
      <c r="AD1" s="65"/>
      <c r="AF1" s="65"/>
      <c r="AG1" s="65"/>
      <c r="AI1" s="65"/>
      <c r="AK1" s="65"/>
      <c r="AM1" s="65"/>
      <c r="AN1" s="65"/>
      <c r="AP1" s="65"/>
      <c r="AR1" s="65"/>
      <c r="AT1" s="65"/>
      <c r="AU1" s="65"/>
      <c r="AW1" s="65"/>
      <c r="AY1" s="65"/>
      <c r="BA1" s="65"/>
      <c r="BB1" s="65"/>
      <c r="BD1" s="65"/>
      <c r="BF1" s="65"/>
      <c r="BH1" s="65"/>
      <c r="BI1" s="65"/>
      <c r="BK1" s="65"/>
      <c r="BM1" s="65"/>
      <c r="BO1" s="65"/>
      <c r="BP1" s="65"/>
      <c r="BR1" s="65"/>
      <c r="BT1" s="65"/>
      <c r="BV1" s="65"/>
      <c r="BW1" s="65"/>
      <c r="BY1" s="65"/>
      <c r="CA1" s="65"/>
      <c r="CC1" s="65"/>
      <c r="CD1" s="65"/>
      <c r="CF1" s="65"/>
      <c r="CH1" s="65"/>
      <c r="CJ1" s="65"/>
      <c r="CK1" s="65"/>
      <c r="CM1" s="65"/>
      <c r="CO1" s="65"/>
      <c r="CQ1" s="65"/>
      <c r="CR1" s="65"/>
      <c r="CT1" s="65"/>
      <c r="CV1" s="65"/>
      <c r="CX1" s="65"/>
      <c r="CY1" s="65"/>
      <c r="DA1" s="65"/>
      <c r="DC1" s="65"/>
      <c r="DE1" s="65"/>
      <c r="DG1" s="65"/>
      <c r="DI1" s="65"/>
      <c r="DK1" s="65"/>
    </row>
    <row r="2" spans="1:134" s="44" customFormat="1" ht="21">
      <c r="A2" s="47" t="s">
        <v>128</v>
      </c>
      <c r="B2" s="43"/>
      <c r="C2" s="43"/>
      <c r="D2" s="43"/>
      <c r="E2" s="43"/>
      <c r="F2" s="43"/>
      <c r="G2" s="43"/>
      <c r="H2" s="43"/>
      <c r="I2" s="66"/>
      <c r="J2" s="43"/>
      <c r="K2" s="66"/>
      <c r="L2" s="66"/>
      <c r="M2" s="43"/>
      <c r="N2" s="66"/>
      <c r="O2" s="43"/>
      <c r="P2" s="66"/>
      <c r="Q2" s="43"/>
      <c r="R2" s="66"/>
      <c r="S2" s="66"/>
      <c r="T2" s="43"/>
      <c r="U2" s="66"/>
      <c r="V2" s="43"/>
      <c r="W2" s="66"/>
      <c r="X2" s="43"/>
      <c r="Y2" s="66"/>
      <c r="Z2" s="66"/>
      <c r="AA2" s="43"/>
      <c r="AB2" s="66"/>
      <c r="AC2" s="43"/>
      <c r="AD2" s="66"/>
      <c r="AE2" s="43"/>
      <c r="AF2" s="66"/>
      <c r="AG2" s="66"/>
      <c r="AH2" s="43"/>
      <c r="AI2" s="66"/>
      <c r="AJ2" s="43"/>
      <c r="AK2" s="66"/>
      <c r="AL2" s="43"/>
      <c r="AM2" s="66"/>
      <c r="AN2" s="66"/>
      <c r="AO2" s="43"/>
      <c r="AP2" s="66"/>
      <c r="AQ2" s="43"/>
      <c r="AR2" s="66"/>
      <c r="AS2" s="43"/>
      <c r="AT2" s="66"/>
      <c r="AU2" s="66"/>
      <c r="AV2" s="43"/>
      <c r="AW2" s="66"/>
      <c r="AX2" s="43"/>
      <c r="AY2" s="66"/>
      <c r="AZ2" s="43"/>
      <c r="BA2" s="66"/>
      <c r="BB2" s="66"/>
      <c r="BC2" s="43"/>
      <c r="BD2" s="66"/>
      <c r="BE2" s="43"/>
      <c r="BF2" s="66"/>
      <c r="BG2" s="43"/>
      <c r="BH2" s="66"/>
      <c r="BI2" s="66"/>
      <c r="BJ2" s="43"/>
      <c r="BK2" s="66"/>
      <c r="BL2" s="43"/>
      <c r="BM2" s="66"/>
      <c r="BN2" s="43"/>
      <c r="BO2" s="66"/>
      <c r="BP2" s="66"/>
      <c r="BQ2" s="43"/>
      <c r="BR2" s="66"/>
      <c r="BS2" s="43"/>
      <c r="BT2" s="66"/>
      <c r="BU2" s="43"/>
      <c r="BV2" s="66"/>
      <c r="BW2" s="66"/>
      <c r="BX2" s="43"/>
      <c r="BY2" s="66"/>
      <c r="BZ2" s="43"/>
      <c r="CA2" s="66"/>
      <c r="CB2" s="43"/>
      <c r="CC2" s="66"/>
      <c r="CD2" s="66"/>
      <c r="CE2" s="43"/>
      <c r="CF2" s="66"/>
      <c r="CG2" s="43"/>
      <c r="CH2" s="66"/>
      <c r="CI2" s="43"/>
      <c r="CJ2" s="66"/>
      <c r="CK2" s="66"/>
      <c r="CL2" s="43"/>
      <c r="CM2" s="66"/>
      <c r="CN2" s="43"/>
      <c r="CO2" s="66"/>
      <c r="CP2" s="43"/>
      <c r="CQ2" s="66"/>
      <c r="CR2" s="66"/>
      <c r="CS2" s="43"/>
      <c r="CT2" s="66"/>
      <c r="CU2" s="43"/>
      <c r="CV2" s="66"/>
      <c r="CW2" s="43"/>
      <c r="CX2" s="66"/>
      <c r="CY2" s="66"/>
      <c r="CZ2" s="43"/>
      <c r="DA2" s="66"/>
      <c r="DB2" s="43"/>
      <c r="DC2" s="66"/>
      <c r="DD2" s="46"/>
      <c r="DE2" s="66"/>
      <c r="DF2" s="46"/>
      <c r="DG2" s="66"/>
      <c r="DH2" s="46"/>
      <c r="DI2" s="66"/>
      <c r="DJ2" s="46"/>
      <c r="DK2" s="66"/>
      <c r="DL2" s="46"/>
      <c r="DM2" s="46"/>
      <c r="DN2" s="46"/>
      <c r="DO2" s="46"/>
      <c r="DP2" s="46"/>
      <c r="DQ2" s="46"/>
      <c r="DR2" s="46"/>
      <c r="DS2" s="45"/>
      <c r="DT2" s="45"/>
    </row>
    <row r="3" spans="1:134" s="1" customFormat="1">
      <c r="A3" s="50" t="s">
        <v>100</v>
      </c>
      <c r="B3" s="13"/>
      <c r="C3" s="13"/>
      <c r="D3" s="13"/>
      <c r="E3" s="13"/>
      <c r="F3" s="13"/>
      <c r="G3" s="13"/>
      <c r="H3" s="13"/>
      <c r="I3" s="67"/>
      <c r="J3" s="13"/>
      <c r="K3" s="67"/>
      <c r="L3" s="67"/>
      <c r="M3" s="13"/>
      <c r="N3" s="67"/>
      <c r="O3" s="13"/>
      <c r="P3" s="67"/>
      <c r="Q3" s="13"/>
      <c r="R3" s="67"/>
      <c r="S3" s="67"/>
      <c r="T3" s="13"/>
      <c r="U3" s="67"/>
      <c r="V3" s="13"/>
      <c r="W3" s="67"/>
      <c r="X3" s="13"/>
      <c r="Y3" s="67"/>
      <c r="Z3" s="67"/>
      <c r="AA3" s="13"/>
      <c r="AB3" s="67"/>
      <c r="AC3" s="13"/>
      <c r="AD3" s="67"/>
      <c r="AE3" s="13"/>
      <c r="AF3" s="67"/>
      <c r="AG3" s="67"/>
      <c r="AH3" s="13"/>
      <c r="AI3" s="67"/>
      <c r="AJ3" s="13"/>
      <c r="AK3" s="67"/>
      <c r="AL3" s="13"/>
      <c r="AM3" s="67"/>
      <c r="AN3" s="67"/>
      <c r="AO3" s="13"/>
      <c r="AP3" s="67"/>
      <c r="AQ3" s="13"/>
      <c r="AR3" s="67"/>
      <c r="AS3" s="13"/>
      <c r="AT3" s="67"/>
      <c r="AU3" s="67"/>
      <c r="AV3" s="13"/>
      <c r="AW3" s="67"/>
      <c r="AX3" s="13"/>
      <c r="AY3" s="67"/>
      <c r="AZ3" s="13"/>
      <c r="BA3" s="67"/>
      <c r="BB3" s="67"/>
      <c r="BC3" s="13"/>
      <c r="BD3" s="67"/>
      <c r="BE3" s="13"/>
      <c r="BF3" s="67"/>
      <c r="BG3" s="13"/>
      <c r="BH3" s="67"/>
      <c r="BI3" s="67"/>
      <c r="BJ3" s="13"/>
      <c r="BK3" s="67"/>
      <c r="BL3" s="13"/>
      <c r="BM3" s="67"/>
      <c r="BN3" s="13"/>
      <c r="BO3" s="67"/>
      <c r="BP3" s="67"/>
      <c r="BQ3" s="13"/>
      <c r="BR3" s="67"/>
      <c r="BS3" s="13"/>
      <c r="BT3" s="67"/>
      <c r="BU3" s="13"/>
      <c r="BV3" s="67"/>
      <c r="BW3" s="67"/>
      <c r="BX3" s="13"/>
      <c r="BY3" s="67"/>
      <c r="BZ3" s="13"/>
      <c r="CA3" s="67"/>
      <c r="CB3" s="13"/>
      <c r="CC3" s="67"/>
      <c r="CD3" s="67"/>
      <c r="CE3" s="13"/>
      <c r="CF3" s="67"/>
      <c r="CG3" s="13"/>
      <c r="CH3" s="67"/>
      <c r="CI3" s="13"/>
      <c r="CJ3" s="67"/>
      <c r="CK3" s="67"/>
      <c r="CL3" s="13"/>
      <c r="CM3" s="67"/>
      <c r="CN3" s="13"/>
      <c r="CO3" s="67"/>
      <c r="CP3" s="13"/>
      <c r="CQ3" s="67"/>
      <c r="CR3" s="67"/>
      <c r="CS3" s="13"/>
      <c r="CT3" s="67"/>
      <c r="CU3" s="13"/>
      <c r="CV3" s="67"/>
      <c r="CW3" s="13"/>
      <c r="CX3" s="67"/>
      <c r="CY3" s="67"/>
      <c r="CZ3" s="13"/>
      <c r="DA3" s="67"/>
      <c r="DC3" s="67"/>
      <c r="DE3" s="67"/>
      <c r="DG3" s="67"/>
      <c r="DI3" s="67"/>
      <c r="DK3" s="67"/>
      <c r="DM3" s="4"/>
      <c r="DP3" s="14"/>
      <c r="DQ3" s="14"/>
      <c r="DR3" s="4"/>
      <c r="DS3" s="14"/>
      <c r="DT3" s="14"/>
      <c r="DU3" s="14"/>
      <c r="DV3" s="14"/>
      <c r="DW3" s="14"/>
      <c r="DX3" s="14"/>
      <c r="DY3" s="14"/>
      <c r="DZ3" s="14"/>
      <c r="EA3" s="14"/>
      <c r="EB3" s="14"/>
      <c r="EC3" s="14"/>
      <c r="ED3" s="14"/>
    </row>
    <row r="4" spans="1:134">
      <c r="A4" s="11"/>
      <c r="I4" s="67"/>
      <c r="K4" s="67"/>
      <c r="L4" s="67"/>
      <c r="N4" s="67"/>
      <c r="P4" s="67"/>
      <c r="R4" s="67"/>
      <c r="S4" s="67"/>
      <c r="U4" s="67"/>
      <c r="W4" s="67"/>
      <c r="Y4" s="67"/>
      <c r="Z4" s="67"/>
      <c r="AB4" s="67"/>
      <c r="AD4" s="67"/>
      <c r="AF4" s="67"/>
      <c r="AG4" s="67"/>
      <c r="AI4" s="67"/>
      <c r="AK4" s="67"/>
      <c r="AM4" s="67"/>
      <c r="AN4" s="67"/>
      <c r="AP4" s="67"/>
      <c r="AR4" s="67"/>
      <c r="AT4" s="67"/>
      <c r="AU4" s="67"/>
      <c r="AW4" s="67"/>
      <c r="AY4" s="67"/>
      <c r="BA4" s="67"/>
      <c r="BB4" s="67"/>
      <c r="BD4" s="67"/>
      <c r="BF4" s="67"/>
      <c r="BH4" s="67"/>
      <c r="BI4" s="67"/>
      <c r="BK4" s="67"/>
      <c r="BM4" s="67"/>
      <c r="BO4" s="67"/>
      <c r="BP4" s="67"/>
      <c r="BR4" s="67"/>
      <c r="BT4" s="67"/>
      <c r="BV4" s="67"/>
      <c r="BW4" s="67"/>
      <c r="BY4" s="67"/>
      <c r="CA4" s="67"/>
      <c r="CC4" s="67"/>
      <c r="CD4" s="67"/>
      <c r="CF4" s="67"/>
      <c r="CH4" s="67"/>
      <c r="CJ4" s="67"/>
      <c r="CK4" s="67"/>
      <c r="CM4" s="67"/>
      <c r="CO4" s="67"/>
      <c r="CQ4" s="67"/>
      <c r="CR4" s="67"/>
      <c r="CT4" s="67"/>
      <c r="CV4" s="67"/>
      <c r="CX4" s="67"/>
      <c r="CY4" s="67"/>
      <c r="DA4" s="67"/>
      <c r="DC4" s="67"/>
      <c r="DE4" s="67"/>
      <c r="DG4" s="67"/>
      <c r="DI4" s="67"/>
      <c r="DK4" s="67"/>
    </row>
    <row r="5" spans="1:134" s="3" customFormat="1">
      <c r="A5" s="108"/>
      <c r="B5" s="256" t="s">
        <v>314</v>
      </c>
      <c r="C5" s="257"/>
      <c r="D5" s="257"/>
      <c r="E5" s="257"/>
      <c r="F5" s="257"/>
      <c r="G5" s="258"/>
      <c r="H5" s="162" t="s">
        <v>256</v>
      </c>
      <c r="I5" s="166"/>
      <c r="J5" s="166"/>
      <c r="K5" s="166"/>
      <c r="L5" s="167"/>
      <c r="M5" s="166"/>
      <c r="N5" s="166"/>
      <c r="O5" s="162"/>
      <c r="P5" s="165"/>
      <c r="Q5" s="165"/>
      <c r="R5" s="165"/>
      <c r="S5" s="167"/>
      <c r="T5" s="165"/>
      <c r="U5" s="165"/>
      <c r="V5" s="162"/>
      <c r="W5" s="160"/>
      <c r="X5" s="160"/>
      <c r="Y5" s="160"/>
      <c r="Z5" s="167"/>
      <c r="AA5" s="160"/>
      <c r="AB5" s="160"/>
      <c r="AC5" s="160"/>
      <c r="AD5" s="160"/>
      <c r="AE5" s="160"/>
      <c r="AF5" s="160"/>
      <c r="AG5" s="167"/>
      <c r="AH5" s="160"/>
      <c r="AI5" s="160"/>
      <c r="AJ5" s="154"/>
      <c r="AK5" s="154"/>
      <c r="AL5" s="154"/>
      <c r="AM5" s="154"/>
      <c r="AN5" s="167"/>
      <c r="AO5" s="154"/>
      <c r="AP5" s="154"/>
      <c r="AQ5" s="150"/>
      <c r="AR5" s="150"/>
      <c r="AS5" s="150"/>
      <c r="AT5" s="150"/>
      <c r="AU5" s="167"/>
      <c r="AV5" s="150"/>
      <c r="AW5" s="150"/>
      <c r="AX5" s="146"/>
      <c r="AY5" s="146"/>
      <c r="AZ5" s="146"/>
      <c r="BA5" s="146"/>
      <c r="BB5" s="167"/>
      <c r="BC5" s="146"/>
      <c r="BD5" s="146"/>
      <c r="BE5" s="146"/>
      <c r="BF5" s="146"/>
      <c r="BG5" s="146"/>
      <c r="BH5" s="146"/>
      <c r="BI5" s="167"/>
      <c r="BJ5" s="146"/>
      <c r="BK5" s="146"/>
      <c r="BL5" s="142"/>
      <c r="BM5" s="142"/>
      <c r="BN5" s="142"/>
      <c r="BO5" s="142"/>
      <c r="BP5" s="167"/>
      <c r="BQ5" s="142"/>
      <c r="BR5" s="142"/>
      <c r="BS5" s="142"/>
      <c r="BT5" s="142"/>
      <c r="BU5" s="142"/>
      <c r="BV5" s="142"/>
      <c r="BW5" s="167"/>
      <c r="BX5" s="142"/>
      <c r="BY5" s="142"/>
      <c r="BZ5" s="268" t="s">
        <v>66</v>
      </c>
      <c r="CA5" s="269"/>
      <c r="CB5" s="269"/>
      <c r="CC5" s="269"/>
      <c r="CD5" s="269"/>
      <c r="CE5" s="269"/>
      <c r="CF5" s="269"/>
      <c r="CG5" s="269"/>
      <c r="CH5" s="269"/>
      <c r="CI5" s="269"/>
      <c r="CJ5" s="269"/>
      <c r="CK5" s="269"/>
      <c r="CL5" s="269"/>
      <c r="CM5" s="269"/>
      <c r="CN5" s="269"/>
      <c r="CO5" s="269"/>
      <c r="CP5" s="269"/>
      <c r="CQ5" s="269"/>
      <c r="CR5" s="269"/>
      <c r="CS5" s="269"/>
      <c r="CT5" s="269"/>
      <c r="CU5" s="269"/>
      <c r="CV5" s="269"/>
      <c r="CW5" s="269"/>
      <c r="CX5" s="269"/>
      <c r="CY5" s="269"/>
      <c r="CZ5" s="269"/>
      <c r="DA5" s="269"/>
      <c r="DB5" s="269"/>
      <c r="DC5" s="269"/>
      <c r="DD5" s="269"/>
      <c r="DE5" s="269"/>
      <c r="DF5" s="269"/>
      <c r="DG5" s="269"/>
      <c r="DH5" s="269"/>
      <c r="DI5" s="269"/>
      <c r="DJ5" s="269"/>
      <c r="DK5" s="270"/>
    </row>
    <row r="6" spans="1:134" s="3" customFormat="1">
      <c r="A6" s="137" t="s">
        <v>0</v>
      </c>
      <c r="B6" s="259">
        <v>43647</v>
      </c>
      <c r="C6" s="260"/>
      <c r="D6" s="260"/>
      <c r="E6" s="260"/>
      <c r="F6" s="260"/>
      <c r="G6" s="261"/>
      <c r="H6" s="262">
        <v>43972</v>
      </c>
      <c r="I6" s="263"/>
      <c r="J6" s="263"/>
      <c r="K6" s="263"/>
      <c r="L6" s="263"/>
      <c r="M6" s="263"/>
      <c r="N6" s="264"/>
      <c r="O6" s="262">
        <v>43965</v>
      </c>
      <c r="P6" s="263"/>
      <c r="Q6" s="263"/>
      <c r="R6" s="263"/>
      <c r="S6" s="263"/>
      <c r="T6" s="263"/>
      <c r="U6" s="264"/>
      <c r="V6" s="262">
        <v>43962</v>
      </c>
      <c r="W6" s="263"/>
      <c r="X6" s="263"/>
      <c r="Y6" s="263"/>
      <c r="Z6" s="263"/>
      <c r="AA6" s="263"/>
      <c r="AB6" s="264"/>
      <c r="AC6" s="262">
        <v>43958</v>
      </c>
      <c r="AD6" s="263"/>
      <c r="AE6" s="263"/>
      <c r="AF6" s="263"/>
      <c r="AG6" s="263"/>
      <c r="AH6" s="263"/>
      <c r="AI6" s="264"/>
      <c r="AJ6" s="262">
        <v>43955</v>
      </c>
      <c r="AK6" s="263"/>
      <c r="AL6" s="263"/>
      <c r="AM6" s="263"/>
      <c r="AN6" s="263"/>
      <c r="AO6" s="263"/>
      <c r="AP6" s="264"/>
      <c r="AQ6" s="262">
        <v>43951</v>
      </c>
      <c r="AR6" s="263"/>
      <c r="AS6" s="263"/>
      <c r="AT6" s="263"/>
      <c r="AU6" s="263"/>
      <c r="AV6" s="263"/>
      <c r="AW6" s="264"/>
      <c r="AX6" s="262">
        <v>43948</v>
      </c>
      <c r="AY6" s="263"/>
      <c r="AZ6" s="263"/>
      <c r="BA6" s="263"/>
      <c r="BB6" s="263"/>
      <c r="BC6" s="263"/>
      <c r="BD6" s="264"/>
      <c r="BE6" s="262">
        <v>43944</v>
      </c>
      <c r="BF6" s="263"/>
      <c r="BG6" s="263"/>
      <c r="BH6" s="263"/>
      <c r="BI6" s="263"/>
      <c r="BJ6" s="263"/>
      <c r="BK6" s="264"/>
      <c r="BL6" s="262">
        <v>43941</v>
      </c>
      <c r="BM6" s="263"/>
      <c r="BN6" s="263"/>
      <c r="BO6" s="263"/>
      <c r="BP6" s="263"/>
      <c r="BQ6" s="263"/>
      <c r="BR6" s="264"/>
      <c r="BS6" s="262">
        <v>43937</v>
      </c>
      <c r="BT6" s="263"/>
      <c r="BU6" s="263"/>
      <c r="BV6" s="263"/>
      <c r="BW6" s="263"/>
      <c r="BX6" s="263"/>
      <c r="BY6" s="264"/>
      <c r="BZ6" s="262">
        <v>43933</v>
      </c>
      <c r="CA6" s="263"/>
      <c r="CB6" s="263"/>
      <c r="CC6" s="263"/>
      <c r="CD6" s="263"/>
      <c r="CE6" s="263"/>
      <c r="CF6" s="264"/>
      <c r="CG6" s="262">
        <v>43927</v>
      </c>
      <c r="CH6" s="263"/>
      <c r="CI6" s="263"/>
      <c r="CJ6" s="263"/>
      <c r="CK6" s="263"/>
      <c r="CL6" s="263"/>
      <c r="CM6" s="264"/>
      <c r="CN6" s="262">
        <v>43924</v>
      </c>
      <c r="CO6" s="263"/>
      <c r="CP6" s="263"/>
      <c r="CQ6" s="263"/>
      <c r="CR6" s="263"/>
      <c r="CS6" s="263"/>
      <c r="CT6" s="264"/>
      <c r="CU6" s="262">
        <v>43922</v>
      </c>
      <c r="CV6" s="263"/>
      <c r="CW6" s="263"/>
      <c r="CX6" s="263"/>
      <c r="CY6" s="263"/>
      <c r="CZ6" s="263"/>
      <c r="DA6" s="264"/>
      <c r="DB6" s="265">
        <v>43920</v>
      </c>
      <c r="DC6" s="266"/>
      <c r="DD6" s="265">
        <v>43916</v>
      </c>
      <c r="DE6" s="266"/>
      <c r="DF6" s="265">
        <v>43915</v>
      </c>
      <c r="DG6" s="266"/>
      <c r="DH6" s="265">
        <v>43914</v>
      </c>
      <c r="DI6" s="267"/>
      <c r="DJ6" s="265">
        <v>43913</v>
      </c>
      <c r="DK6" s="266"/>
    </row>
    <row r="7" spans="1:134">
      <c r="A7" s="16"/>
      <c r="B7" s="97" t="s">
        <v>2</v>
      </c>
      <c r="C7" s="74" t="s">
        <v>137</v>
      </c>
      <c r="D7" s="98" t="s">
        <v>1</v>
      </c>
      <c r="E7" s="74" t="s">
        <v>137</v>
      </c>
      <c r="F7" s="19" t="s">
        <v>74</v>
      </c>
      <c r="G7" s="87" t="s">
        <v>137</v>
      </c>
      <c r="H7" s="62" t="s">
        <v>2</v>
      </c>
      <c r="I7" s="84" t="s">
        <v>137</v>
      </c>
      <c r="J7" s="63" t="s">
        <v>1</v>
      </c>
      <c r="K7" s="84" t="s">
        <v>137</v>
      </c>
      <c r="L7" s="168" t="s">
        <v>294</v>
      </c>
      <c r="M7" s="63" t="s">
        <v>74</v>
      </c>
      <c r="N7" s="85" t="s">
        <v>137</v>
      </c>
      <c r="O7" s="62" t="s">
        <v>2</v>
      </c>
      <c r="P7" s="84" t="s">
        <v>137</v>
      </c>
      <c r="Q7" s="63" t="s">
        <v>1</v>
      </c>
      <c r="R7" s="84" t="s">
        <v>137</v>
      </c>
      <c r="S7" s="168" t="s">
        <v>294</v>
      </c>
      <c r="T7" s="63" t="s">
        <v>74</v>
      </c>
      <c r="U7" s="85" t="s">
        <v>137</v>
      </c>
      <c r="V7" s="62" t="s">
        <v>2</v>
      </c>
      <c r="W7" s="84" t="s">
        <v>137</v>
      </c>
      <c r="X7" s="63" t="s">
        <v>1</v>
      </c>
      <c r="Y7" s="84" t="s">
        <v>137</v>
      </c>
      <c r="Z7" s="168" t="s">
        <v>294</v>
      </c>
      <c r="AA7" s="63" t="s">
        <v>74</v>
      </c>
      <c r="AB7" s="85" t="s">
        <v>137</v>
      </c>
      <c r="AC7" s="62" t="s">
        <v>2</v>
      </c>
      <c r="AD7" s="84" t="s">
        <v>137</v>
      </c>
      <c r="AE7" s="63" t="s">
        <v>1</v>
      </c>
      <c r="AF7" s="84" t="s">
        <v>137</v>
      </c>
      <c r="AG7" s="168" t="s">
        <v>294</v>
      </c>
      <c r="AH7" s="63" t="s">
        <v>74</v>
      </c>
      <c r="AI7" s="85" t="s">
        <v>137</v>
      </c>
      <c r="AJ7" s="62" t="s">
        <v>2</v>
      </c>
      <c r="AK7" s="84" t="s">
        <v>137</v>
      </c>
      <c r="AL7" s="63" t="s">
        <v>1</v>
      </c>
      <c r="AM7" s="84" t="s">
        <v>137</v>
      </c>
      <c r="AN7" s="168" t="s">
        <v>294</v>
      </c>
      <c r="AO7" s="63" t="s">
        <v>74</v>
      </c>
      <c r="AP7" s="85" t="s">
        <v>137</v>
      </c>
      <c r="AQ7" s="62" t="s">
        <v>2</v>
      </c>
      <c r="AR7" s="84" t="s">
        <v>137</v>
      </c>
      <c r="AS7" s="63" t="s">
        <v>1</v>
      </c>
      <c r="AT7" s="84" t="s">
        <v>137</v>
      </c>
      <c r="AU7" s="168" t="s">
        <v>294</v>
      </c>
      <c r="AV7" s="63" t="s">
        <v>74</v>
      </c>
      <c r="AW7" s="85" t="s">
        <v>137</v>
      </c>
      <c r="AX7" s="62" t="s">
        <v>2</v>
      </c>
      <c r="AY7" s="84" t="s">
        <v>137</v>
      </c>
      <c r="AZ7" s="63" t="s">
        <v>1</v>
      </c>
      <c r="BA7" s="84" t="s">
        <v>137</v>
      </c>
      <c r="BB7" s="168" t="s">
        <v>294</v>
      </c>
      <c r="BC7" s="63" t="s">
        <v>74</v>
      </c>
      <c r="BD7" s="85" t="s">
        <v>137</v>
      </c>
      <c r="BE7" s="62" t="s">
        <v>2</v>
      </c>
      <c r="BF7" s="84" t="s">
        <v>137</v>
      </c>
      <c r="BG7" s="63" t="s">
        <v>1</v>
      </c>
      <c r="BH7" s="84" t="s">
        <v>137</v>
      </c>
      <c r="BI7" s="168" t="s">
        <v>294</v>
      </c>
      <c r="BJ7" s="63" t="s">
        <v>74</v>
      </c>
      <c r="BK7" s="85" t="s">
        <v>137</v>
      </c>
      <c r="BL7" s="62" t="s">
        <v>2</v>
      </c>
      <c r="BM7" s="84" t="s">
        <v>137</v>
      </c>
      <c r="BN7" s="63" t="s">
        <v>1</v>
      </c>
      <c r="BO7" s="84" t="s">
        <v>137</v>
      </c>
      <c r="BP7" s="168" t="s">
        <v>294</v>
      </c>
      <c r="BQ7" s="63" t="s">
        <v>74</v>
      </c>
      <c r="BR7" s="85" t="s">
        <v>137</v>
      </c>
      <c r="BS7" s="62" t="s">
        <v>2</v>
      </c>
      <c r="BT7" s="84" t="s">
        <v>137</v>
      </c>
      <c r="BU7" s="63" t="s">
        <v>1</v>
      </c>
      <c r="BV7" s="84" t="s">
        <v>137</v>
      </c>
      <c r="BW7" s="168" t="s">
        <v>294</v>
      </c>
      <c r="BX7" s="63" t="s">
        <v>74</v>
      </c>
      <c r="BY7" s="85" t="s">
        <v>137</v>
      </c>
      <c r="BZ7" s="62" t="s">
        <v>2</v>
      </c>
      <c r="CA7" s="84" t="s">
        <v>137</v>
      </c>
      <c r="CB7" s="63" t="s">
        <v>1</v>
      </c>
      <c r="CC7" s="84" t="s">
        <v>137</v>
      </c>
      <c r="CD7" s="168" t="s">
        <v>294</v>
      </c>
      <c r="CE7" s="63" t="s">
        <v>74</v>
      </c>
      <c r="CF7" s="85" t="s">
        <v>137</v>
      </c>
      <c r="CG7" s="62" t="s">
        <v>2</v>
      </c>
      <c r="CH7" s="84" t="s">
        <v>137</v>
      </c>
      <c r="CI7" s="63" t="s">
        <v>1</v>
      </c>
      <c r="CJ7" s="84" t="s">
        <v>137</v>
      </c>
      <c r="CK7" s="168" t="s">
        <v>294</v>
      </c>
      <c r="CL7" s="63" t="s">
        <v>74</v>
      </c>
      <c r="CM7" s="85" t="s">
        <v>137</v>
      </c>
      <c r="CN7" s="56" t="s">
        <v>2</v>
      </c>
      <c r="CO7" s="74" t="s">
        <v>137</v>
      </c>
      <c r="CP7" s="19" t="s">
        <v>1</v>
      </c>
      <c r="CQ7" s="74" t="s">
        <v>137</v>
      </c>
      <c r="CR7" s="168" t="s">
        <v>294</v>
      </c>
      <c r="CS7" s="19" t="s">
        <v>74</v>
      </c>
      <c r="CT7" s="87" t="s">
        <v>137</v>
      </c>
      <c r="CU7" s="56" t="s">
        <v>2</v>
      </c>
      <c r="CV7" s="74" t="s">
        <v>137</v>
      </c>
      <c r="CW7" s="19" t="s">
        <v>1</v>
      </c>
      <c r="CX7" s="74" t="s">
        <v>137</v>
      </c>
      <c r="CY7" s="168" t="s">
        <v>294</v>
      </c>
      <c r="CZ7" s="19" t="s">
        <v>74</v>
      </c>
      <c r="DA7" s="87" t="s">
        <v>137</v>
      </c>
      <c r="DB7" s="56" t="s">
        <v>74</v>
      </c>
      <c r="DC7" s="84" t="s">
        <v>137</v>
      </c>
      <c r="DD7" s="62" t="s">
        <v>74</v>
      </c>
      <c r="DE7" s="87" t="s">
        <v>137</v>
      </c>
      <c r="DF7" s="56" t="s">
        <v>74</v>
      </c>
      <c r="DG7" s="85" t="s">
        <v>137</v>
      </c>
      <c r="DH7" s="62" t="s">
        <v>74</v>
      </c>
      <c r="DI7" s="84" t="s">
        <v>137</v>
      </c>
      <c r="DJ7" s="62" t="s">
        <v>74</v>
      </c>
      <c r="DK7" s="87" t="s">
        <v>137</v>
      </c>
    </row>
    <row r="8" spans="1:134">
      <c r="A8" s="26" t="s">
        <v>45</v>
      </c>
      <c r="B8" s="61">
        <v>382859</v>
      </c>
      <c r="C8" s="132">
        <f>B8/B$19*100</f>
        <v>1.6581599452458444</v>
      </c>
      <c r="D8" s="93">
        <v>362126</v>
      </c>
      <c r="E8" s="132">
        <f>D8/D$19*100</f>
        <v>1.5081667132147649</v>
      </c>
      <c r="F8" s="22">
        <f>B8+D8</f>
        <v>744985</v>
      </c>
      <c r="G8" s="132">
        <f>F8/F$19*100</f>
        <v>1.5816958647586712</v>
      </c>
      <c r="H8" s="99">
        <v>1</v>
      </c>
      <c r="I8" s="132">
        <f>H8/H$19*100</f>
        <v>8.6192035855886927E-3</v>
      </c>
      <c r="J8" s="93">
        <v>1</v>
      </c>
      <c r="K8" s="132">
        <f>J8/J$19*100</f>
        <v>1.1229646266142616E-2</v>
      </c>
      <c r="L8" s="170">
        <v>0</v>
      </c>
      <c r="M8" s="93">
        <f>H8+J8</f>
        <v>2</v>
      </c>
      <c r="N8" s="132">
        <f>M8/M$19*100</f>
        <v>9.7527673477349197E-3</v>
      </c>
      <c r="O8" s="99">
        <v>1</v>
      </c>
      <c r="P8" s="132">
        <f>O8/O$19*100</f>
        <v>9.2618319903676957E-3</v>
      </c>
      <c r="Q8" s="93">
        <v>1</v>
      </c>
      <c r="R8" s="132">
        <f>Q8/Q$19*100</f>
        <v>1.2353304508956145E-2</v>
      </c>
      <c r="S8" s="170">
        <v>0</v>
      </c>
      <c r="T8" s="93">
        <f>O8+Q8</f>
        <v>2</v>
      </c>
      <c r="U8" s="132">
        <f>T8/T$19*100</f>
        <v>1.0586491636671608E-2</v>
      </c>
      <c r="V8" s="99">
        <v>1</v>
      </c>
      <c r="W8" s="132">
        <f>V8/V$19*100</f>
        <v>9.5156532495955862E-3</v>
      </c>
      <c r="X8" s="93">
        <v>1</v>
      </c>
      <c r="Y8" s="132">
        <f>X8/X$19*100</f>
        <v>1.2784454103809769E-2</v>
      </c>
      <c r="Z8" s="170">
        <v>0</v>
      </c>
      <c r="AA8" s="93">
        <f>V8+X8</f>
        <v>2</v>
      </c>
      <c r="AB8" s="132">
        <f>AA8/AA$19*100</f>
        <v>1.0910479515574709E-2</v>
      </c>
      <c r="AC8" s="99">
        <v>1</v>
      </c>
      <c r="AD8" s="132">
        <f>AC8/AC$19*100</f>
        <v>1.0053282396702523E-2</v>
      </c>
      <c r="AE8" s="93">
        <v>1</v>
      </c>
      <c r="AF8" s="132">
        <f>AE8/AE$19*100</f>
        <v>1.3706140350877192E-2</v>
      </c>
      <c r="AG8" s="170">
        <v>0</v>
      </c>
      <c r="AH8" s="93">
        <f>AC8+AE8</f>
        <v>2</v>
      </c>
      <c r="AI8" s="132">
        <f>AH8/AH$19*100</f>
        <v>1.1598909702487966E-2</v>
      </c>
      <c r="AJ8" s="99">
        <v>1</v>
      </c>
      <c r="AK8" s="132">
        <f>AJ8/AJ$19*100</f>
        <v>1.0375596596804317E-2</v>
      </c>
      <c r="AL8" s="93">
        <v>1</v>
      </c>
      <c r="AM8" s="132">
        <f>AL8/AL$19*100</f>
        <v>1.4436263894903998E-2</v>
      </c>
      <c r="AN8" s="170">
        <v>0</v>
      </c>
      <c r="AO8" s="93">
        <f>AJ8+AL8</f>
        <v>2</v>
      </c>
      <c r="AP8" s="132">
        <f>AO8/AO$19*100</f>
        <v>1.2073649260488983E-2</v>
      </c>
      <c r="AQ8" s="99">
        <v>1</v>
      </c>
      <c r="AR8" s="132">
        <f>AQ8/AQ$19*100</f>
        <v>1.0808473843493299E-2</v>
      </c>
      <c r="AS8" s="93">
        <v>1</v>
      </c>
      <c r="AT8" s="132">
        <f>AS8/AS$19*100</f>
        <v>1.5124016938898973E-2</v>
      </c>
      <c r="AU8" s="170">
        <v>0</v>
      </c>
      <c r="AV8" s="93">
        <f>AQ8+AS8</f>
        <v>2</v>
      </c>
      <c r="AW8" s="132">
        <f>AV8/AV$19*100</f>
        <v>1.2607160867372669E-2</v>
      </c>
      <c r="AX8" s="99">
        <v>1</v>
      </c>
      <c r="AY8" s="132">
        <f>AX8/AX$19*100</f>
        <v>1.1208249271463798E-2</v>
      </c>
      <c r="AZ8" s="93">
        <v>1</v>
      </c>
      <c r="BA8" s="132">
        <f>AZ8/AZ$19*100</f>
        <v>1.6012810248198558E-2</v>
      </c>
      <c r="BB8" s="170">
        <v>0</v>
      </c>
      <c r="BC8" s="93">
        <f>AX8+AZ8</f>
        <v>2</v>
      </c>
      <c r="BD8" s="132">
        <f>BC8/BC$19*100</f>
        <v>1.3186523373112678E-2</v>
      </c>
      <c r="BE8" s="99">
        <v>1</v>
      </c>
      <c r="BF8" s="132">
        <f>BE8/BE$19*100</f>
        <v>1.3303179459890914E-2</v>
      </c>
      <c r="BG8" s="93">
        <v>1</v>
      </c>
      <c r="BH8" s="132">
        <f>BG8/BG$19*100</f>
        <v>1.9550342130987292E-2</v>
      </c>
      <c r="BI8" s="170">
        <v>0</v>
      </c>
      <c r="BJ8" s="93">
        <f>BE8+BG8</f>
        <v>2</v>
      </c>
      <c r="BK8" s="132">
        <f>BJ8/BJ$19*100</f>
        <v>1.5832805573147563E-2</v>
      </c>
      <c r="BL8" s="99">
        <v>1</v>
      </c>
      <c r="BM8" s="132">
        <f>BL8/BL$19*100</f>
        <v>1.3581420616596496E-2</v>
      </c>
      <c r="BN8" s="93">
        <v>1</v>
      </c>
      <c r="BO8" s="132">
        <f>BN8/BN$19*100</f>
        <v>2.02020202020202E-2</v>
      </c>
      <c r="BP8" s="170">
        <v>0</v>
      </c>
      <c r="BQ8" s="173">
        <f>BL8+BN8+BP8</f>
        <v>2</v>
      </c>
      <c r="BR8" s="132">
        <f>BQ8/BQ$19*100</f>
        <v>1.6241676140977747E-2</v>
      </c>
      <c r="BS8" s="99">
        <v>1</v>
      </c>
      <c r="BT8" s="132">
        <f>BS8/BS$19*100</f>
        <v>1.6952025767079167E-2</v>
      </c>
      <c r="BU8" s="93">
        <v>1</v>
      </c>
      <c r="BV8" s="132">
        <f>BU8/BU$19*100</f>
        <v>2.677376171352075E-2</v>
      </c>
      <c r="BW8" s="170">
        <v>0</v>
      </c>
      <c r="BX8" s="93">
        <f>BS8+BU8</f>
        <v>2</v>
      </c>
      <c r="BY8" s="132">
        <f>BX8/BX$19*100</f>
        <v>2.0759809009757112E-2</v>
      </c>
      <c r="BZ8" s="99">
        <v>2</v>
      </c>
      <c r="CA8" s="132">
        <f>BZ8/BZ$19*100</f>
        <v>3.7565740045078892E-2</v>
      </c>
      <c r="CB8" s="93">
        <v>2</v>
      </c>
      <c r="CC8" s="132">
        <f>CB8/CB$19*100</f>
        <v>6.0259114191021389E-2</v>
      </c>
      <c r="CD8" s="170">
        <v>0</v>
      </c>
      <c r="CE8" s="93">
        <f>BZ8+CB8</f>
        <v>4</v>
      </c>
      <c r="CF8" s="132">
        <f>CE8/CE$19*100</f>
        <v>4.6280226773111187E-2</v>
      </c>
      <c r="CG8" s="99">
        <v>0</v>
      </c>
      <c r="CH8" s="132">
        <f>CG8/CG$19*100</f>
        <v>0</v>
      </c>
      <c r="CI8" s="93">
        <v>1</v>
      </c>
      <c r="CJ8" s="132">
        <f>CI8/CI$19*100</f>
        <v>6.1996280223186609E-2</v>
      </c>
      <c r="CK8" s="170">
        <v>0</v>
      </c>
      <c r="CL8" s="93">
        <f>CG8+CI8</f>
        <v>1</v>
      </c>
      <c r="CM8" s="132">
        <f>CL8/CL$19*100</f>
        <v>2.2691173133651009E-2</v>
      </c>
      <c r="CN8" s="99">
        <v>0</v>
      </c>
      <c r="CO8" s="132">
        <f>CN8/CN$19*100</f>
        <v>0</v>
      </c>
      <c r="CP8" s="93">
        <v>1</v>
      </c>
      <c r="CQ8" s="132">
        <f>CP8/CP$19*100</f>
        <v>7.8802206461780933E-2</v>
      </c>
      <c r="CR8" s="170">
        <v>0</v>
      </c>
      <c r="CS8" s="93">
        <f>CN8+CP8</f>
        <v>1</v>
      </c>
      <c r="CT8" s="132">
        <f>CS8/CS$19*100</f>
        <v>2.8538812785388126E-2</v>
      </c>
      <c r="CU8" s="99">
        <v>0</v>
      </c>
      <c r="CV8" s="132">
        <f>CU8/CU$19*100</f>
        <v>0</v>
      </c>
      <c r="CW8" s="93">
        <v>1</v>
      </c>
      <c r="CX8" s="132">
        <f>CW8/CW$19*100</f>
        <v>9.0415913200723327E-2</v>
      </c>
      <c r="CY8" s="170">
        <v>0</v>
      </c>
      <c r="CZ8" s="93">
        <f>CU8+CW8</f>
        <v>1</v>
      </c>
      <c r="DA8" s="132">
        <f>CZ8/CZ$19*100</f>
        <v>3.2509752925877766E-2</v>
      </c>
      <c r="DB8" s="61">
        <v>0</v>
      </c>
      <c r="DC8" s="132">
        <f>DB8/DB$19*100</f>
        <v>0</v>
      </c>
      <c r="DD8" s="60">
        <v>0</v>
      </c>
      <c r="DE8" s="132">
        <f>DD8/DD$19*100</f>
        <v>0</v>
      </c>
      <c r="DF8" s="60">
        <v>0</v>
      </c>
      <c r="DG8" s="132">
        <f>DF8/DF$19*100</f>
        <v>0</v>
      </c>
      <c r="DH8" s="60">
        <v>0</v>
      </c>
      <c r="DI8" s="132">
        <f>DH8/DH$19*100</f>
        <v>0</v>
      </c>
      <c r="DJ8" s="60">
        <v>0</v>
      </c>
      <c r="DK8" s="133">
        <f>DJ8/DJ$19*100</f>
        <v>0</v>
      </c>
    </row>
    <row r="9" spans="1:134">
      <c r="A9" s="28" t="s">
        <v>51</v>
      </c>
      <c r="B9" s="61">
        <v>661336</v>
      </c>
      <c r="C9" s="132">
        <f>B9/B$19*100</f>
        <v>2.8642420983942016</v>
      </c>
      <c r="D9" s="22">
        <v>623306</v>
      </c>
      <c r="E9" s="132">
        <f t="shared" ref="E9:E17" si="0">D9/D$19*100</f>
        <v>2.5959178886548946</v>
      </c>
      <c r="F9" s="22">
        <f t="shared" ref="F9:F11" si="1">B9+D9</f>
        <v>1284642</v>
      </c>
      <c r="G9" s="132">
        <f t="shared" ref="G9:G17" si="2">F9/F$19*100</f>
        <v>2.7274548334467257</v>
      </c>
      <c r="H9" s="61">
        <v>0</v>
      </c>
      <c r="I9" s="132">
        <f>H9/H$19*100</f>
        <v>0</v>
      </c>
      <c r="J9" s="22">
        <v>0</v>
      </c>
      <c r="K9" s="132">
        <f>J9/J$19*100</f>
        <v>0</v>
      </c>
      <c r="L9" s="170">
        <v>0</v>
      </c>
      <c r="M9" s="22">
        <f t="shared" ref="M9:M17" si="3">H9+J9</f>
        <v>0</v>
      </c>
      <c r="N9" s="132">
        <f>M9/M$19*100</f>
        <v>0</v>
      </c>
      <c r="O9" s="61">
        <v>0</v>
      </c>
      <c r="P9" s="132">
        <f>O9/O$19*100</f>
        <v>0</v>
      </c>
      <c r="Q9" s="22">
        <v>0</v>
      </c>
      <c r="R9" s="132">
        <f>Q9/Q$19*100</f>
        <v>0</v>
      </c>
      <c r="S9" s="170">
        <v>0</v>
      </c>
      <c r="T9" s="22">
        <f t="shared" ref="T9:T17" si="4">O9+Q9</f>
        <v>0</v>
      </c>
      <c r="U9" s="132">
        <f>T9/T$19*100</f>
        <v>0</v>
      </c>
      <c r="V9" s="61">
        <v>0</v>
      </c>
      <c r="W9" s="132">
        <f>V9/V$19*100</f>
        <v>0</v>
      </c>
      <c r="X9" s="22">
        <v>0</v>
      </c>
      <c r="Y9" s="132">
        <f>X9/X$19*100</f>
        <v>0</v>
      </c>
      <c r="Z9" s="170">
        <v>0</v>
      </c>
      <c r="AA9" s="22">
        <f t="shared" ref="AA9:AA17" si="5">V9+X9</f>
        <v>0</v>
      </c>
      <c r="AB9" s="132">
        <f>AA9/AA$19*100</f>
        <v>0</v>
      </c>
      <c r="AC9" s="61">
        <v>0</v>
      </c>
      <c r="AD9" s="132">
        <f>AC9/AC$19*100</f>
        <v>0</v>
      </c>
      <c r="AE9" s="22">
        <v>0</v>
      </c>
      <c r="AF9" s="132">
        <f>AE9/AE$19*100</f>
        <v>0</v>
      </c>
      <c r="AG9" s="170">
        <v>0</v>
      </c>
      <c r="AH9" s="22">
        <f t="shared" ref="AH9:AH17" si="6">AC9+AE9</f>
        <v>0</v>
      </c>
      <c r="AI9" s="132">
        <f>AH9/AH$19*100</f>
        <v>0</v>
      </c>
      <c r="AJ9" s="61">
        <v>0</v>
      </c>
      <c r="AK9" s="132">
        <f>AJ9/AJ$19*100</f>
        <v>0</v>
      </c>
      <c r="AL9" s="22">
        <v>0</v>
      </c>
      <c r="AM9" s="132">
        <f>AL9/AL$19*100</f>
        <v>0</v>
      </c>
      <c r="AN9" s="170">
        <v>0</v>
      </c>
      <c r="AO9" s="22">
        <f t="shared" ref="AO9:AO17" si="7">AJ9+AL9</f>
        <v>0</v>
      </c>
      <c r="AP9" s="132">
        <f>AO9/AO$19*100</f>
        <v>0</v>
      </c>
      <c r="AQ9" s="61">
        <v>0</v>
      </c>
      <c r="AR9" s="132">
        <f>AQ9/AQ$19*100</f>
        <v>0</v>
      </c>
      <c r="AS9" s="22">
        <v>0</v>
      </c>
      <c r="AT9" s="132">
        <f>AS9/AS$19*100</f>
        <v>0</v>
      </c>
      <c r="AU9" s="170">
        <v>0</v>
      </c>
      <c r="AV9" s="22">
        <f t="shared" ref="AV9:AV17" si="8">AQ9+AS9</f>
        <v>0</v>
      </c>
      <c r="AW9" s="132">
        <f>AV9/AV$19*100</f>
        <v>0</v>
      </c>
      <c r="AX9" s="61">
        <v>0</v>
      </c>
      <c r="AY9" s="132">
        <f>AX9/AX$19*100</f>
        <v>0</v>
      </c>
      <c r="AZ9" s="22">
        <v>0</v>
      </c>
      <c r="BA9" s="132">
        <f>AZ9/AZ$19*100</f>
        <v>0</v>
      </c>
      <c r="BB9" s="170">
        <v>0</v>
      </c>
      <c r="BC9" s="22">
        <f t="shared" ref="BC9:BC17" si="9">AX9+AZ9</f>
        <v>0</v>
      </c>
      <c r="BD9" s="132">
        <f>BC9/BC$19*100</f>
        <v>0</v>
      </c>
      <c r="BE9" s="61">
        <v>0</v>
      </c>
      <c r="BF9" s="132">
        <f>BE9/BE$19*100</f>
        <v>0</v>
      </c>
      <c r="BG9" s="22">
        <v>0</v>
      </c>
      <c r="BH9" s="132">
        <f>BG9/BG$19*100</f>
        <v>0</v>
      </c>
      <c r="BI9" s="170">
        <v>0</v>
      </c>
      <c r="BJ9" s="22">
        <f t="shared" ref="BJ9:BJ17" si="10">BE9+BG9</f>
        <v>0</v>
      </c>
      <c r="BK9" s="132">
        <f>BJ9/BJ$19*100</f>
        <v>0</v>
      </c>
      <c r="BL9" s="61">
        <v>0</v>
      </c>
      <c r="BM9" s="132">
        <f>BL9/BL$19*100</f>
        <v>0</v>
      </c>
      <c r="BN9" s="22">
        <v>0</v>
      </c>
      <c r="BO9" s="132">
        <f>BN9/BN$19*100</f>
        <v>0</v>
      </c>
      <c r="BP9" s="170">
        <v>0</v>
      </c>
      <c r="BQ9" s="175">
        <f t="shared" ref="BQ9:BQ17" si="11">BL9+BN9+BP9</f>
        <v>0</v>
      </c>
      <c r="BR9" s="132">
        <f>BQ9/BQ$19*100</f>
        <v>0</v>
      </c>
      <c r="BS9" s="61">
        <v>0</v>
      </c>
      <c r="BT9" s="132">
        <f>BS9/BS$19*100</f>
        <v>0</v>
      </c>
      <c r="BU9" s="22">
        <v>0</v>
      </c>
      <c r="BV9" s="132">
        <f>BU9/BU$19*100</f>
        <v>0</v>
      </c>
      <c r="BW9" s="170">
        <v>0</v>
      </c>
      <c r="BX9" s="22">
        <f t="shared" ref="BX9:BX17" si="12">BS9+BU9</f>
        <v>0</v>
      </c>
      <c r="BY9" s="132">
        <f>BX9/BX$19*100</f>
        <v>0</v>
      </c>
      <c r="BZ9" s="61">
        <v>0</v>
      </c>
      <c r="CA9" s="132">
        <f>BZ9/BZ$19*100</f>
        <v>0</v>
      </c>
      <c r="CB9" s="22">
        <v>0</v>
      </c>
      <c r="CC9" s="132">
        <f>CB9/CB$19*100</f>
        <v>0</v>
      </c>
      <c r="CD9" s="170">
        <v>0</v>
      </c>
      <c r="CE9" s="22">
        <f t="shared" ref="CE9:CE21" si="13">BZ9+CB9</f>
        <v>0</v>
      </c>
      <c r="CF9" s="132">
        <f>CE9/CE$19*100</f>
        <v>0</v>
      </c>
      <c r="CG9" s="61">
        <v>0</v>
      </c>
      <c r="CH9" s="132">
        <f>CG9/CG$19*100</f>
        <v>0</v>
      </c>
      <c r="CI9" s="22">
        <v>0</v>
      </c>
      <c r="CJ9" s="132">
        <f>CI9/CI$19*100</f>
        <v>0</v>
      </c>
      <c r="CK9" s="170">
        <v>0</v>
      </c>
      <c r="CL9" s="22">
        <f t="shared" ref="CL9:CL17" si="14">CG9+CI9</f>
        <v>0</v>
      </c>
      <c r="CM9" s="132">
        <f>CL9/CL$19*100</f>
        <v>0</v>
      </c>
      <c r="CN9" s="61">
        <v>0</v>
      </c>
      <c r="CO9" s="132">
        <f>CN9/CN$19*100</f>
        <v>0</v>
      </c>
      <c r="CP9" s="22">
        <v>0</v>
      </c>
      <c r="CQ9" s="132">
        <f>CP9/CP$19*100</f>
        <v>0</v>
      </c>
      <c r="CR9" s="170">
        <v>0</v>
      </c>
      <c r="CS9" s="22">
        <f t="shared" ref="CS9:CS21" si="15">CN9+CP9</f>
        <v>0</v>
      </c>
      <c r="CT9" s="132">
        <f>CS9/CS$19*100</f>
        <v>0</v>
      </c>
      <c r="CU9" s="61">
        <v>0</v>
      </c>
      <c r="CV9" s="132">
        <f>CU9/CU$19*100</f>
        <v>0</v>
      </c>
      <c r="CW9" s="22">
        <v>0</v>
      </c>
      <c r="CX9" s="132">
        <f>CW9/CW$19*100</f>
        <v>0</v>
      </c>
      <c r="CY9" s="170">
        <v>0</v>
      </c>
      <c r="CZ9" s="22">
        <f t="shared" ref="CZ9:CZ21" si="16">CU9+CW9</f>
        <v>0</v>
      </c>
      <c r="DA9" s="132">
        <f>CZ9/CZ$19*100</f>
        <v>0</v>
      </c>
      <c r="DB9" s="61">
        <v>0</v>
      </c>
      <c r="DC9" s="132">
        <f>DB9/DB$19*100</f>
        <v>0</v>
      </c>
      <c r="DD9" s="60">
        <v>0</v>
      </c>
      <c r="DE9" s="132">
        <f>DD9/DD$19*100</f>
        <v>0</v>
      </c>
      <c r="DF9" s="60">
        <v>0</v>
      </c>
      <c r="DG9" s="132">
        <f>DF9/DF$19*100</f>
        <v>0</v>
      </c>
      <c r="DH9" s="60">
        <v>0</v>
      </c>
      <c r="DI9" s="132">
        <f>DH9/DH$19*100</f>
        <v>0</v>
      </c>
      <c r="DJ9" s="60">
        <v>0</v>
      </c>
      <c r="DK9" s="134">
        <f>DJ9/DJ$19*100</f>
        <v>0</v>
      </c>
    </row>
    <row r="10" spans="1:134">
      <c r="A10" s="28" t="s">
        <v>44</v>
      </c>
      <c r="B10" s="61">
        <v>2506786</v>
      </c>
      <c r="C10" s="132">
        <f t="shared" ref="C10:C17" si="17">B10/B$19*100</f>
        <v>10.856874558265703</v>
      </c>
      <c r="D10" s="22">
        <v>2353013</v>
      </c>
      <c r="E10" s="132">
        <f t="shared" si="0"/>
        <v>9.7997268419324026</v>
      </c>
      <c r="F10" s="22">
        <f t="shared" si="1"/>
        <v>4859799</v>
      </c>
      <c r="G10" s="132">
        <f t="shared" si="2"/>
        <v>10.317958055341149</v>
      </c>
      <c r="H10" s="61">
        <v>1</v>
      </c>
      <c r="I10" s="132">
        <f t="shared" ref="I10:I17" si="18">H10/H$19*100</f>
        <v>8.6192035855886927E-3</v>
      </c>
      <c r="J10" s="22">
        <v>0</v>
      </c>
      <c r="K10" s="132">
        <f t="shared" ref="K10:K17" si="19">J10/J$19*100</f>
        <v>0</v>
      </c>
      <c r="L10" s="170">
        <v>0</v>
      </c>
      <c r="M10" s="22">
        <f t="shared" si="3"/>
        <v>1</v>
      </c>
      <c r="N10" s="132">
        <f t="shared" ref="N10:N17" si="20">M10/M$19*100</f>
        <v>4.8763836738674599E-3</v>
      </c>
      <c r="O10" s="61">
        <v>0</v>
      </c>
      <c r="P10" s="132">
        <f t="shared" ref="P10:P17" si="21">O10/O$19*100</f>
        <v>0</v>
      </c>
      <c r="Q10" s="22">
        <v>0</v>
      </c>
      <c r="R10" s="132">
        <f t="shared" ref="R10:R17" si="22">Q10/Q$19*100</f>
        <v>0</v>
      </c>
      <c r="S10" s="170">
        <v>0</v>
      </c>
      <c r="T10" s="22">
        <f t="shared" si="4"/>
        <v>0</v>
      </c>
      <c r="U10" s="132">
        <f t="shared" ref="U10:U17" si="23">T10/T$19*100</f>
        <v>0</v>
      </c>
      <c r="V10" s="61">
        <v>0</v>
      </c>
      <c r="W10" s="132">
        <f t="shared" ref="W10:W17" si="24">V10/V$19*100</f>
        <v>0</v>
      </c>
      <c r="X10" s="22">
        <v>0</v>
      </c>
      <c r="Y10" s="132">
        <f t="shared" ref="Y10:Y17" si="25">X10/X$19*100</f>
        <v>0</v>
      </c>
      <c r="Z10" s="170">
        <v>0</v>
      </c>
      <c r="AA10" s="22">
        <f t="shared" si="5"/>
        <v>0</v>
      </c>
      <c r="AB10" s="132">
        <f t="shared" ref="AB10:AB17" si="26">AA10/AA$19*100</f>
        <v>0</v>
      </c>
      <c r="AC10" s="61">
        <v>0</v>
      </c>
      <c r="AD10" s="132">
        <f t="shared" ref="AD10:AD17" si="27">AC10/AC$19*100</f>
        <v>0</v>
      </c>
      <c r="AE10" s="22">
        <v>0</v>
      </c>
      <c r="AF10" s="132">
        <f t="shared" ref="AF10:AF17" si="28">AE10/AE$19*100</f>
        <v>0</v>
      </c>
      <c r="AG10" s="170">
        <v>0</v>
      </c>
      <c r="AH10" s="22">
        <f t="shared" si="6"/>
        <v>0</v>
      </c>
      <c r="AI10" s="132">
        <f t="shared" ref="AI10:AI17" si="29">AH10/AH$19*100</f>
        <v>0</v>
      </c>
      <c r="AJ10" s="61">
        <v>0</v>
      </c>
      <c r="AK10" s="132">
        <f t="shared" ref="AK10:AK17" si="30">AJ10/AJ$19*100</f>
        <v>0</v>
      </c>
      <c r="AL10" s="22">
        <v>0</v>
      </c>
      <c r="AM10" s="132">
        <f t="shared" ref="AM10:AM17" si="31">AL10/AL$19*100</f>
        <v>0</v>
      </c>
      <c r="AN10" s="170">
        <v>0</v>
      </c>
      <c r="AO10" s="22">
        <f t="shared" si="7"/>
        <v>0</v>
      </c>
      <c r="AP10" s="132">
        <f t="shared" ref="AP10:AP17" si="32">AO10/AO$19*100</f>
        <v>0</v>
      </c>
      <c r="AQ10" s="61">
        <v>0</v>
      </c>
      <c r="AR10" s="132">
        <f t="shared" ref="AR10:AR17" si="33">AQ10/AQ$19*100</f>
        <v>0</v>
      </c>
      <c r="AS10" s="22">
        <v>0</v>
      </c>
      <c r="AT10" s="132">
        <f t="shared" ref="AT10:AT17" si="34">AS10/AS$19*100</f>
        <v>0</v>
      </c>
      <c r="AU10" s="170">
        <v>0</v>
      </c>
      <c r="AV10" s="22">
        <f t="shared" si="8"/>
        <v>0</v>
      </c>
      <c r="AW10" s="132">
        <f t="shared" ref="AW10:AW17" si="35">AV10/AV$19*100</f>
        <v>0</v>
      </c>
      <c r="AX10" s="61">
        <v>0</v>
      </c>
      <c r="AY10" s="132">
        <f t="shared" ref="AY10:AY17" si="36">AX10/AX$19*100</f>
        <v>0</v>
      </c>
      <c r="AZ10" s="22">
        <v>0</v>
      </c>
      <c r="BA10" s="132">
        <f t="shared" ref="BA10:BA17" si="37">AZ10/AZ$19*100</f>
        <v>0</v>
      </c>
      <c r="BB10" s="170">
        <v>0</v>
      </c>
      <c r="BC10" s="22">
        <f t="shared" si="9"/>
        <v>0</v>
      </c>
      <c r="BD10" s="132">
        <f t="shared" ref="BD10:BD17" si="38">BC10/BC$19*100</f>
        <v>0</v>
      </c>
      <c r="BE10" s="61">
        <v>0</v>
      </c>
      <c r="BF10" s="132">
        <f t="shared" ref="BF10:BF17" si="39">BE10/BE$19*100</f>
        <v>0</v>
      </c>
      <c r="BG10" s="22">
        <v>0</v>
      </c>
      <c r="BH10" s="132">
        <f t="shared" ref="BH10:BH17" si="40">BG10/BG$19*100</f>
        <v>0</v>
      </c>
      <c r="BI10" s="170">
        <v>0</v>
      </c>
      <c r="BJ10" s="22">
        <f t="shared" si="10"/>
        <v>0</v>
      </c>
      <c r="BK10" s="132">
        <f t="shared" ref="BK10:BK17" si="41">BJ10/BJ$19*100</f>
        <v>0</v>
      </c>
      <c r="BL10" s="61">
        <v>0</v>
      </c>
      <c r="BM10" s="132">
        <f t="shared" ref="BM10:BM17" si="42">BL10/BL$19*100</f>
        <v>0</v>
      </c>
      <c r="BN10" s="22">
        <v>0</v>
      </c>
      <c r="BO10" s="132">
        <f t="shared" ref="BO10:BO17" si="43">BN10/BN$19*100</f>
        <v>0</v>
      </c>
      <c r="BP10" s="170">
        <v>0</v>
      </c>
      <c r="BQ10" s="175">
        <f t="shared" si="11"/>
        <v>0</v>
      </c>
      <c r="BR10" s="132">
        <f t="shared" ref="BR10:BR17" si="44">BQ10/BQ$19*100</f>
        <v>0</v>
      </c>
      <c r="BS10" s="61">
        <v>0</v>
      </c>
      <c r="BT10" s="132">
        <f t="shared" ref="BT10:BT17" si="45">BS10/BS$19*100</f>
        <v>0</v>
      </c>
      <c r="BU10" s="22">
        <v>0</v>
      </c>
      <c r="BV10" s="132">
        <f t="shared" ref="BV10:BV17" si="46">BU10/BU$19*100</f>
        <v>0</v>
      </c>
      <c r="BW10" s="170">
        <v>0</v>
      </c>
      <c r="BX10" s="22">
        <f t="shared" si="12"/>
        <v>0</v>
      </c>
      <c r="BY10" s="132">
        <f t="shared" ref="BY10:BY17" si="47">BX10/BX$19*100</f>
        <v>0</v>
      </c>
      <c r="BZ10" s="61">
        <v>0</v>
      </c>
      <c r="CA10" s="132">
        <f t="shared" ref="CA10:CC17" si="48">BZ10/BZ$19*100</f>
        <v>0</v>
      </c>
      <c r="CB10" s="22">
        <v>0</v>
      </c>
      <c r="CC10" s="132">
        <f t="shared" si="48"/>
        <v>0</v>
      </c>
      <c r="CD10" s="170">
        <v>0</v>
      </c>
      <c r="CE10" s="22">
        <f t="shared" si="13"/>
        <v>0</v>
      </c>
      <c r="CF10" s="132">
        <f t="shared" ref="CF10" si="49">CE10/CE$19*100</f>
        <v>0</v>
      </c>
      <c r="CG10" s="61">
        <v>0</v>
      </c>
      <c r="CH10" s="132">
        <f t="shared" ref="CH10:CH17" si="50">CG10/CG$19*100</f>
        <v>0</v>
      </c>
      <c r="CI10" s="22">
        <v>0</v>
      </c>
      <c r="CJ10" s="132">
        <f t="shared" ref="CJ10:CJ17" si="51">CI10/CI$19*100</f>
        <v>0</v>
      </c>
      <c r="CK10" s="170">
        <v>0</v>
      </c>
      <c r="CL10" s="22">
        <f t="shared" si="14"/>
        <v>0</v>
      </c>
      <c r="CM10" s="132">
        <f t="shared" ref="CM10:CM17" si="52">CL10/CL$19*100</f>
        <v>0</v>
      </c>
      <c r="CN10" s="61">
        <v>0</v>
      </c>
      <c r="CO10" s="132">
        <f t="shared" ref="CO10" si="53">CN10/CN$19*100</f>
        <v>0</v>
      </c>
      <c r="CP10" s="22">
        <v>0</v>
      </c>
      <c r="CQ10" s="132">
        <f t="shared" ref="CQ10" si="54">CP10/CP$19*100</f>
        <v>0</v>
      </c>
      <c r="CR10" s="170">
        <v>0</v>
      </c>
      <c r="CS10" s="22">
        <f t="shared" si="15"/>
        <v>0</v>
      </c>
      <c r="CT10" s="132">
        <f t="shared" ref="CT10" si="55">CS10/CS$19*100</f>
        <v>0</v>
      </c>
      <c r="CU10" s="61">
        <v>0</v>
      </c>
      <c r="CV10" s="132">
        <f t="shared" ref="CV10" si="56">CU10/CU$19*100</f>
        <v>0</v>
      </c>
      <c r="CW10" s="22">
        <v>0</v>
      </c>
      <c r="CX10" s="132">
        <f>CW10/CW$19*100</f>
        <v>0</v>
      </c>
      <c r="CY10" s="170">
        <v>0</v>
      </c>
      <c r="CZ10" s="22">
        <f t="shared" si="16"/>
        <v>0</v>
      </c>
      <c r="DA10" s="132">
        <f t="shared" ref="DA10" si="57">CZ10/CZ$19*100</f>
        <v>0</v>
      </c>
      <c r="DB10" s="61">
        <v>0</v>
      </c>
      <c r="DC10" s="132">
        <f t="shared" ref="DC10" si="58">DB10/DB$19*100</f>
        <v>0</v>
      </c>
      <c r="DD10" s="60">
        <v>0</v>
      </c>
      <c r="DE10" s="132">
        <f t="shared" ref="DE10" si="59">DD10/DD$19*100</f>
        <v>0</v>
      </c>
      <c r="DF10" s="60">
        <v>0</v>
      </c>
      <c r="DG10" s="132">
        <f t="shared" ref="DG10" si="60">DF10/DF$19*100</f>
        <v>0</v>
      </c>
      <c r="DH10" s="60">
        <v>0</v>
      </c>
      <c r="DI10" s="132">
        <f t="shared" ref="DI10" si="61">DH10/DH$19*100</f>
        <v>0</v>
      </c>
      <c r="DJ10" s="60">
        <v>0</v>
      </c>
      <c r="DK10" s="134">
        <f t="shared" ref="DK10" si="62">DJ10/DJ$19*100</f>
        <v>0</v>
      </c>
    </row>
    <row r="11" spans="1:134">
      <c r="A11" s="26" t="s">
        <v>46</v>
      </c>
      <c r="B11" s="61">
        <v>3685808</v>
      </c>
      <c r="C11" s="132">
        <f t="shared" si="17"/>
        <v>15.96321149944678</v>
      </c>
      <c r="D11" s="22">
        <v>3527009</v>
      </c>
      <c r="E11" s="132">
        <f t="shared" si="0"/>
        <v>14.689134641005881</v>
      </c>
      <c r="F11" s="22">
        <f t="shared" si="1"/>
        <v>7212817</v>
      </c>
      <c r="G11" s="132">
        <f t="shared" si="2"/>
        <v>15.313708090983102</v>
      </c>
      <c r="H11" s="61">
        <v>17</v>
      </c>
      <c r="I11" s="132">
        <f t="shared" si="18"/>
        <v>0.14652646095500774</v>
      </c>
      <c r="J11" s="22">
        <v>11</v>
      </c>
      <c r="K11" s="132">
        <f t="shared" si="19"/>
        <v>0.12352610892756878</v>
      </c>
      <c r="L11" s="170">
        <v>0</v>
      </c>
      <c r="M11" s="22">
        <f t="shared" si="3"/>
        <v>28</v>
      </c>
      <c r="N11" s="132">
        <f t="shared" si="20"/>
        <v>0.13653874286828888</v>
      </c>
      <c r="O11" s="61">
        <v>17</v>
      </c>
      <c r="P11" s="132">
        <f t="shared" si="21"/>
        <v>0.15745114383625081</v>
      </c>
      <c r="Q11" s="22">
        <v>11</v>
      </c>
      <c r="R11" s="132">
        <f t="shared" si="22"/>
        <v>0.13588634959851759</v>
      </c>
      <c r="S11" s="170">
        <v>0</v>
      </c>
      <c r="T11" s="22">
        <f t="shared" si="4"/>
        <v>28</v>
      </c>
      <c r="U11" s="132">
        <f t="shared" si="23"/>
        <v>0.14821088291340248</v>
      </c>
      <c r="V11" s="61">
        <v>16</v>
      </c>
      <c r="W11" s="132">
        <f t="shared" si="24"/>
        <v>0.15225045199352938</v>
      </c>
      <c r="X11" s="22">
        <v>11</v>
      </c>
      <c r="Y11" s="132">
        <f t="shared" si="25"/>
        <v>0.14062899514190744</v>
      </c>
      <c r="Z11" s="170">
        <v>0</v>
      </c>
      <c r="AA11" s="22">
        <f t="shared" si="5"/>
        <v>27</v>
      </c>
      <c r="AB11" s="132">
        <f t="shared" si="26"/>
        <v>0.14729147346025859</v>
      </c>
      <c r="AC11" s="61">
        <v>16</v>
      </c>
      <c r="AD11" s="132">
        <f t="shared" si="27"/>
        <v>0.16085251834724038</v>
      </c>
      <c r="AE11" s="22">
        <v>10</v>
      </c>
      <c r="AF11" s="132">
        <f t="shared" si="28"/>
        <v>0.13706140350877191</v>
      </c>
      <c r="AG11" s="170">
        <v>0</v>
      </c>
      <c r="AH11" s="22">
        <f t="shared" si="6"/>
        <v>26</v>
      </c>
      <c r="AI11" s="132">
        <f t="shared" si="29"/>
        <v>0.15078582613234356</v>
      </c>
      <c r="AJ11" s="61">
        <v>16</v>
      </c>
      <c r="AK11" s="132">
        <f t="shared" si="30"/>
        <v>0.16600954554886907</v>
      </c>
      <c r="AL11" s="22">
        <v>10</v>
      </c>
      <c r="AM11" s="132">
        <f t="shared" si="31"/>
        <v>0.14436263894904</v>
      </c>
      <c r="AN11" s="170">
        <v>0</v>
      </c>
      <c r="AO11" s="22">
        <f t="shared" si="7"/>
        <v>26</v>
      </c>
      <c r="AP11" s="132">
        <f t="shared" si="32"/>
        <v>0.15695744038635678</v>
      </c>
      <c r="AQ11" s="61">
        <v>15</v>
      </c>
      <c r="AR11" s="132">
        <f t="shared" si="33"/>
        <v>0.16212710765239949</v>
      </c>
      <c r="AS11" s="22">
        <v>10</v>
      </c>
      <c r="AT11" s="132">
        <f t="shared" si="34"/>
        <v>0.15124016938898971</v>
      </c>
      <c r="AU11" s="170">
        <v>0</v>
      </c>
      <c r="AV11" s="22">
        <f t="shared" si="8"/>
        <v>25</v>
      </c>
      <c r="AW11" s="132">
        <f t="shared" si="35"/>
        <v>0.15758951084215836</v>
      </c>
      <c r="AX11" s="61">
        <v>14</v>
      </c>
      <c r="AY11" s="132">
        <f t="shared" si="36"/>
        <v>0.15691548980049316</v>
      </c>
      <c r="AZ11" s="22">
        <v>10</v>
      </c>
      <c r="BA11" s="132">
        <f t="shared" si="37"/>
        <v>0.16012810248198558</v>
      </c>
      <c r="BB11" s="170">
        <v>0</v>
      </c>
      <c r="BC11" s="22">
        <f t="shared" si="9"/>
        <v>24</v>
      </c>
      <c r="BD11" s="132">
        <f t="shared" si="38"/>
        <v>0.15823828047735214</v>
      </c>
      <c r="BE11" s="61">
        <v>13</v>
      </c>
      <c r="BF11" s="132">
        <f t="shared" si="39"/>
        <v>0.17294133297858189</v>
      </c>
      <c r="BG11" s="22">
        <v>10</v>
      </c>
      <c r="BH11" s="132">
        <f t="shared" si="40"/>
        <v>0.19550342130987292</v>
      </c>
      <c r="BI11" s="170">
        <v>0</v>
      </c>
      <c r="BJ11" s="22">
        <f t="shared" si="10"/>
        <v>23</v>
      </c>
      <c r="BK11" s="132">
        <f t="shared" si="41"/>
        <v>0.18207726409119696</v>
      </c>
      <c r="BL11" s="61">
        <v>15</v>
      </c>
      <c r="BM11" s="132">
        <f t="shared" si="42"/>
        <v>0.20372130924894744</v>
      </c>
      <c r="BN11" s="22">
        <v>10</v>
      </c>
      <c r="BO11" s="132">
        <f t="shared" si="43"/>
        <v>0.20202020202020202</v>
      </c>
      <c r="BP11" s="170">
        <v>0</v>
      </c>
      <c r="BQ11" s="175">
        <f t="shared" si="11"/>
        <v>25</v>
      </c>
      <c r="BR11" s="132">
        <f t="shared" si="44"/>
        <v>0.20302095176222187</v>
      </c>
      <c r="BS11" s="61">
        <v>11</v>
      </c>
      <c r="BT11" s="132">
        <f t="shared" si="45"/>
        <v>0.18647228343787084</v>
      </c>
      <c r="BU11" s="22">
        <v>6</v>
      </c>
      <c r="BV11" s="132">
        <f t="shared" si="46"/>
        <v>0.1606425702811245</v>
      </c>
      <c r="BW11" s="170">
        <v>0</v>
      </c>
      <c r="BX11" s="22">
        <f t="shared" si="12"/>
        <v>17</v>
      </c>
      <c r="BY11" s="132">
        <f t="shared" si="47"/>
        <v>0.17645837658293542</v>
      </c>
      <c r="BZ11" s="61">
        <v>8</v>
      </c>
      <c r="CA11" s="132">
        <f t="shared" si="48"/>
        <v>0.15026296018031557</v>
      </c>
      <c r="CB11" s="22">
        <v>6</v>
      </c>
      <c r="CC11" s="132">
        <f t="shared" si="48"/>
        <v>0.18077734257306419</v>
      </c>
      <c r="CD11" s="170">
        <v>0</v>
      </c>
      <c r="CE11" s="22">
        <f t="shared" si="13"/>
        <v>14</v>
      </c>
      <c r="CF11" s="132">
        <f t="shared" ref="CF11" si="63">CE11/CE$19*100</f>
        <v>0.16198079370588916</v>
      </c>
      <c r="CG11" s="61">
        <v>4</v>
      </c>
      <c r="CH11" s="132">
        <f t="shared" si="50"/>
        <v>0.14316392269148173</v>
      </c>
      <c r="CI11" s="22">
        <v>2</v>
      </c>
      <c r="CJ11" s="132">
        <f t="shared" si="51"/>
        <v>0.12399256044637322</v>
      </c>
      <c r="CK11" s="170">
        <v>0</v>
      </c>
      <c r="CL11" s="22">
        <f t="shared" si="14"/>
        <v>6</v>
      </c>
      <c r="CM11" s="132">
        <f t="shared" si="52"/>
        <v>0.13614703880190604</v>
      </c>
      <c r="CN11" s="61">
        <v>4</v>
      </c>
      <c r="CO11" s="132">
        <f t="shared" ref="CO11" si="64">CN11/CN$19*100</f>
        <v>0.17897091722595079</v>
      </c>
      <c r="CP11" s="22">
        <v>2</v>
      </c>
      <c r="CQ11" s="132">
        <f t="shared" ref="CQ11" si="65">CP11/CP$19*100</f>
        <v>0.15760441292356187</v>
      </c>
      <c r="CR11" s="170">
        <v>0</v>
      </c>
      <c r="CS11" s="22">
        <f t="shared" si="15"/>
        <v>6</v>
      </c>
      <c r="CT11" s="132">
        <f t="shared" ref="CT11" si="66">CS11/CS$19*100</f>
        <v>0.17123287671232876</v>
      </c>
      <c r="CU11" s="61">
        <v>4</v>
      </c>
      <c r="CV11" s="132">
        <f t="shared" ref="CV11" si="67">CU11/CU$19*100</f>
        <v>0.20304568527918782</v>
      </c>
      <c r="CW11" s="22">
        <v>2</v>
      </c>
      <c r="CX11" s="132">
        <f t="shared" ref="CX11" si="68">CW11/CW$19*100</f>
        <v>0.18083182640144665</v>
      </c>
      <c r="CY11" s="170">
        <v>0</v>
      </c>
      <c r="CZ11" s="22">
        <f t="shared" si="16"/>
        <v>6</v>
      </c>
      <c r="DA11" s="132">
        <f t="shared" ref="DA11" si="69">CZ11/CZ$19*100</f>
        <v>0.1950585175552666</v>
      </c>
      <c r="DB11" s="61">
        <v>6</v>
      </c>
      <c r="DC11" s="132">
        <f t="shared" ref="DC11" si="70">DB11/DB$19*100</f>
        <v>0.23942537909018355</v>
      </c>
      <c r="DD11" s="60">
        <v>3</v>
      </c>
      <c r="DE11" s="132">
        <f t="shared" ref="DE11" si="71">DD11/DD$19*100</f>
        <v>0.31578947368421051</v>
      </c>
      <c r="DF11" s="60">
        <v>3</v>
      </c>
      <c r="DG11" s="132">
        <f t="shared" ref="DG11" si="72">DF11/DF$19*100</f>
        <v>0.41608876560332869</v>
      </c>
      <c r="DH11" s="60">
        <v>3</v>
      </c>
      <c r="DI11" s="132">
        <f t="shared" ref="DI11" si="73">DH11/DH$19*100</f>
        <v>0.4464285714285714</v>
      </c>
      <c r="DJ11" s="60">
        <v>2</v>
      </c>
      <c r="DK11" s="134">
        <f t="shared" ref="DK11" si="74">DJ11/DJ$19*100</f>
        <v>0.35335689045936397</v>
      </c>
    </row>
    <row r="12" spans="1:134">
      <c r="A12" s="26" t="s">
        <v>8</v>
      </c>
      <c r="B12" s="61">
        <v>3076176</v>
      </c>
      <c r="C12" s="132">
        <f t="shared" si="17"/>
        <v>13.322899103133478</v>
      </c>
      <c r="D12" s="22">
        <v>3091412</v>
      </c>
      <c r="E12" s="132">
        <f t="shared" si="0"/>
        <v>12.87497908250908</v>
      </c>
      <c r="F12" s="22">
        <f>B12+D12</f>
        <v>6167588</v>
      </c>
      <c r="G12" s="132">
        <f t="shared" si="2"/>
        <v>13.094556850319409</v>
      </c>
      <c r="H12" s="61">
        <v>42</v>
      </c>
      <c r="I12" s="132">
        <f t="shared" si="18"/>
        <v>0.36200655059472509</v>
      </c>
      <c r="J12" s="22">
        <v>21</v>
      </c>
      <c r="K12" s="132">
        <f t="shared" si="19"/>
        <v>0.23582257158899494</v>
      </c>
      <c r="L12" s="170">
        <v>0</v>
      </c>
      <c r="M12" s="22">
        <f t="shared" si="3"/>
        <v>63</v>
      </c>
      <c r="N12" s="132">
        <f t="shared" si="20"/>
        <v>0.30721217145364993</v>
      </c>
      <c r="O12" s="61">
        <v>38</v>
      </c>
      <c r="P12" s="132">
        <f t="shared" si="21"/>
        <v>0.35194961563397242</v>
      </c>
      <c r="Q12" s="22">
        <v>21</v>
      </c>
      <c r="R12" s="132">
        <f t="shared" si="22"/>
        <v>0.25941939468807906</v>
      </c>
      <c r="S12" s="170">
        <v>0</v>
      </c>
      <c r="T12" s="22">
        <f t="shared" si="4"/>
        <v>59</v>
      </c>
      <c r="U12" s="132">
        <f t="shared" si="23"/>
        <v>0.31230150328181239</v>
      </c>
      <c r="V12" s="61">
        <v>37</v>
      </c>
      <c r="W12" s="132">
        <f t="shared" si="24"/>
        <v>0.35207917023503665</v>
      </c>
      <c r="X12" s="22">
        <v>18</v>
      </c>
      <c r="Y12" s="132">
        <f t="shared" si="25"/>
        <v>0.23012017386857581</v>
      </c>
      <c r="Z12" s="170">
        <v>0</v>
      </c>
      <c r="AA12" s="22">
        <f t="shared" si="5"/>
        <v>55</v>
      </c>
      <c r="AB12" s="132">
        <f t="shared" si="26"/>
        <v>0.30003818667830451</v>
      </c>
      <c r="AC12" s="61">
        <v>35</v>
      </c>
      <c r="AD12" s="132">
        <f t="shared" si="27"/>
        <v>0.35186488388458831</v>
      </c>
      <c r="AE12" s="22">
        <v>20</v>
      </c>
      <c r="AF12" s="132">
        <f t="shared" si="28"/>
        <v>0.27412280701754382</v>
      </c>
      <c r="AG12" s="170">
        <v>0</v>
      </c>
      <c r="AH12" s="22">
        <f t="shared" si="6"/>
        <v>55</v>
      </c>
      <c r="AI12" s="132">
        <f t="shared" si="29"/>
        <v>0.31897001681841908</v>
      </c>
      <c r="AJ12" s="61">
        <v>34</v>
      </c>
      <c r="AK12" s="132">
        <f t="shared" si="30"/>
        <v>0.35277028429134677</v>
      </c>
      <c r="AL12" s="22">
        <v>21</v>
      </c>
      <c r="AM12" s="132">
        <f t="shared" si="31"/>
        <v>0.30316154179298399</v>
      </c>
      <c r="AN12" s="170">
        <v>0</v>
      </c>
      <c r="AO12" s="22">
        <f t="shared" si="7"/>
        <v>55</v>
      </c>
      <c r="AP12" s="132">
        <f t="shared" si="32"/>
        <v>0.33202535466344701</v>
      </c>
      <c r="AQ12" s="61">
        <v>32</v>
      </c>
      <c r="AR12" s="132">
        <f t="shared" si="33"/>
        <v>0.34587116299178555</v>
      </c>
      <c r="AS12" s="22">
        <v>21</v>
      </c>
      <c r="AT12" s="132">
        <f t="shared" si="34"/>
        <v>0.31760435571687839</v>
      </c>
      <c r="AU12" s="170">
        <v>0</v>
      </c>
      <c r="AV12" s="22">
        <f t="shared" si="8"/>
        <v>53</v>
      </c>
      <c r="AW12" s="132">
        <f t="shared" si="35"/>
        <v>0.33408976298537568</v>
      </c>
      <c r="AX12" s="61">
        <v>32</v>
      </c>
      <c r="AY12" s="132">
        <f t="shared" si="36"/>
        <v>0.35866397668684152</v>
      </c>
      <c r="AZ12" s="22">
        <v>20</v>
      </c>
      <c r="BA12" s="132">
        <f t="shared" si="37"/>
        <v>0.32025620496397117</v>
      </c>
      <c r="BB12" s="170">
        <v>0</v>
      </c>
      <c r="BC12" s="22">
        <f t="shared" si="9"/>
        <v>52</v>
      </c>
      <c r="BD12" s="132">
        <f t="shared" si="38"/>
        <v>0.34284960770092965</v>
      </c>
      <c r="BE12" s="61">
        <v>25</v>
      </c>
      <c r="BF12" s="132">
        <f t="shared" si="39"/>
        <v>0.33257948649727281</v>
      </c>
      <c r="BG12" s="22">
        <v>15</v>
      </c>
      <c r="BH12" s="132">
        <f t="shared" si="40"/>
        <v>0.2932551319648094</v>
      </c>
      <c r="BI12" s="170">
        <v>0</v>
      </c>
      <c r="BJ12" s="22">
        <f t="shared" si="10"/>
        <v>40</v>
      </c>
      <c r="BK12" s="132">
        <f t="shared" si="41"/>
        <v>0.31665611146295125</v>
      </c>
      <c r="BL12" s="61">
        <v>24</v>
      </c>
      <c r="BM12" s="132">
        <f t="shared" si="42"/>
        <v>0.32595409479831589</v>
      </c>
      <c r="BN12" s="22">
        <v>22</v>
      </c>
      <c r="BO12" s="132">
        <f t="shared" si="43"/>
        <v>0.44444444444444442</v>
      </c>
      <c r="BP12" s="170">
        <v>0</v>
      </c>
      <c r="BQ12" s="175">
        <f t="shared" si="11"/>
        <v>46</v>
      </c>
      <c r="BR12" s="132">
        <f t="shared" si="44"/>
        <v>0.37355855124248821</v>
      </c>
      <c r="BS12" s="61">
        <v>20</v>
      </c>
      <c r="BT12" s="132">
        <f t="shared" si="45"/>
        <v>0.33904051534158336</v>
      </c>
      <c r="BU12" s="22">
        <v>13</v>
      </c>
      <c r="BV12" s="132">
        <f t="shared" si="46"/>
        <v>0.34805890227576974</v>
      </c>
      <c r="BW12" s="170">
        <v>0</v>
      </c>
      <c r="BX12" s="22">
        <f t="shared" si="12"/>
        <v>33</v>
      </c>
      <c r="BY12" s="132">
        <f t="shared" si="47"/>
        <v>0.34253684866099232</v>
      </c>
      <c r="BZ12" s="61">
        <v>18</v>
      </c>
      <c r="CA12" s="132">
        <f t="shared" si="48"/>
        <v>0.33809166040570998</v>
      </c>
      <c r="CB12" s="22">
        <v>14</v>
      </c>
      <c r="CC12" s="132">
        <f t="shared" si="48"/>
        <v>0.42181379933714974</v>
      </c>
      <c r="CD12" s="170">
        <v>0</v>
      </c>
      <c r="CE12" s="22">
        <f t="shared" si="13"/>
        <v>32</v>
      </c>
      <c r="CF12" s="132">
        <f t="shared" ref="CF12" si="75">CE12/CE$19*100</f>
        <v>0.3702418141848895</v>
      </c>
      <c r="CG12" s="61">
        <v>10</v>
      </c>
      <c r="CH12" s="132">
        <f t="shared" si="50"/>
        <v>0.35790980672870437</v>
      </c>
      <c r="CI12" s="22">
        <v>4</v>
      </c>
      <c r="CJ12" s="132">
        <f t="shared" si="51"/>
        <v>0.24798512089274644</v>
      </c>
      <c r="CK12" s="170">
        <v>0</v>
      </c>
      <c r="CL12" s="22">
        <f t="shared" si="14"/>
        <v>14</v>
      </c>
      <c r="CM12" s="132">
        <f t="shared" si="52"/>
        <v>0.31767642387111417</v>
      </c>
      <c r="CN12" s="61">
        <v>3</v>
      </c>
      <c r="CO12" s="132">
        <f t="shared" ref="CO12" si="76">CN12/CN$19*100</f>
        <v>0.13422818791946309</v>
      </c>
      <c r="CP12" s="22">
        <v>3</v>
      </c>
      <c r="CQ12" s="132">
        <f t="shared" ref="CQ12" si="77">CP12/CP$19*100</f>
        <v>0.2364066193853428</v>
      </c>
      <c r="CR12" s="170">
        <v>0</v>
      </c>
      <c r="CS12" s="22">
        <f t="shared" si="15"/>
        <v>6</v>
      </c>
      <c r="CT12" s="132">
        <f t="shared" ref="CT12" si="78">CS12/CS$19*100</f>
        <v>0.17123287671232876</v>
      </c>
      <c r="CU12" s="61">
        <v>8</v>
      </c>
      <c r="CV12" s="132">
        <f t="shared" ref="CV12" si="79">CU12/CU$19*100</f>
        <v>0.40609137055837563</v>
      </c>
      <c r="CW12" s="22">
        <v>3</v>
      </c>
      <c r="CX12" s="132">
        <f t="shared" ref="CX12" si="80">CW12/CW$19*100</f>
        <v>0.27124773960216997</v>
      </c>
      <c r="CY12" s="170">
        <v>0</v>
      </c>
      <c r="CZ12" s="22">
        <f t="shared" si="16"/>
        <v>11</v>
      </c>
      <c r="DA12" s="132">
        <f t="shared" ref="DA12" si="81">CZ12/CZ$19*100</f>
        <v>0.35760728218465537</v>
      </c>
      <c r="DB12" s="61">
        <v>8</v>
      </c>
      <c r="DC12" s="132">
        <f t="shared" ref="DC12" si="82">DB12/DB$19*100</f>
        <v>0.31923383878691142</v>
      </c>
      <c r="DD12" s="60">
        <v>5</v>
      </c>
      <c r="DE12" s="132">
        <f t="shared" ref="DE12" si="83">DD12/DD$19*100</f>
        <v>0.52631578947368418</v>
      </c>
      <c r="DF12" s="60">
        <v>3</v>
      </c>
      <c r="DG12" s="132">
        <f t="shared" ref="DG12" si="84">DF12/DF$19*100</f>
        <v>0.41608876560332869</v>
      </c>
      <c r="DH12" s="60">
        <v>3</v>
      </c>
      <c r="DI12" s="132">
        <f t="shared" ref="DI12" si="85">DH12/DH$19*100</f>
        <v>0.4464285714285714</v>
      </c>
      <c r="DJ12" s="60">
        <v>2</v>
      </c>
      <c r="DK12" s="134">
        <f t="shared" ref="DK12" si="86">DJ12/DJ$19*100</f>
        <v>0.35335689045936397</v>
      </c>
    </row>
    <row r="13" spans="1:134">
      <c r="A13" s="26" t="s">
        <v>9</v>
      </c>
      <c r="B13" s="61">
        <v>3943490</v>
      </c>
      <c r="C13" s="135">
        <f t="shared" si="17"/>
        <v>17.079230637068829</v>
      </c>
      <c r="D13" s="22">
        <v>3869686</v>
      </c>
      <c r="E13" s="132">
        <f t="shared" si="0"/>
        <v>16.11630099963325</v>
      </c>
      <c r="F13" s="22">
        <f t="shared" ref="F13:F17" si="87">B13+D13</f>
        <v>7813176</v>
      </c>
      <c r="G13" s="132">
        <f t="shared" si="2"/>
        <v>16.588344959739722</v>
      </c>
      <c r="H13" s="61">
        <v>140</v>
      </c>
      <c r="I13" s="132">
        <f t="shared" si="18"/>
        <v>1.2066885019824167</v>
      </c>
      <c r="J13" s="22">
        <v>77</v>
      </c>
      <c r="K13" s="132">
        <f t="shared" si="19"/>
        <v>0.86468276249298159</v>
      </c>
      <c r="L13" s="170">
        <v>0</v>
      </c>
      <c r="M13" s="22">
        <f t="shared" si="3"/>
        <v>217</v>
      </c>
      <c r="N13" s="132">
        <f t="shared" si="20"/>
        <v>1.0581752572292389</v>
      </c>
      <c r="O13" s="61">
        <v>132</v>
      </c>
      <c r="P13" s="132">
        <f t="shared" si="21"/>
        <v>1.2225618227285358</v>
      </c>
      <c r="Q13" s="22">
        <v>69</v>
      </c>
      <c r="R13" s="132">
        <f t="shared" si="22"/>
        <v>0.85237801111797407</v>
      </c>
      <c r="S13" s="170">
        <v>0</v>
      </c>
      <c r="T13" s="22">
        <f t="shared" si="4"/>
        <v>201</v>
      </c>
      <c r="U13" s="132">
        <f t="shared" si="23"/>
        <v>1.0639424094854966</v>
      </c>
      <c r="V13" s="61">
        <v>125</v>
      </c>
      <c r="W13" s="132">
        <f t="shared" si="24"/>
        <v>1.1894566561994482</v>
      </c>
      <c r="X13" s="22">
        <v>69</v>
      </c>
      <c r="Y13" s="132">
        <f t="shared" si="25"/>
        <v>0.88212733316287395</v>
      </c>
      <c r="Z13" s="170">
        <v>0</v>
      </c>
      <c r="AA13" s="22">
        <f t="shared" si="5"/>
        <v>194</v>
      </c>
      <c r="AB13" s="132">
        <f t="shared" si="26"/>
        <v>1.0583165130107468</v>
      </c>
      <c r="AC13" s="61">
        <v>115</v>
      </c>
      <c r="AD13" s="132">
        <f t="shared" si="27"/>
        <v>1.1561274756207902</v>
      </c>
      <c r="AE13" s="22">
        <v>70</v>
      </c>
      <c r="AF13" s="132">
        <f t="shared" si="28"/>
        <v>0.95942982456140358</v>
      </c>
      <c r="AG13" s="170">
        <v>0</v>
      </c>
      <c r="AH13" s="22">
        <f t="shared" si="6"/>
        <v>185</v>
      </c>
      <c r="AI13" s="132">
        <f t="shared" si="29"/>
        <v>1.0728991474801368</v>
      </c>
      <c r="AJ13" s="61">
        <v>113</v>
      </c>
      <c r="AK13" s="132">
        <f t="shared" si="30"/>
        <v>1.1724424154388877</v>
      </c>
      <c r="AL13" s="22">
        <v>69</v>
      </c>
      <c r="AM13" s="132">
        <f t="shared" si="31"/>
        <v>0.99610220874837596</v>
      </c>
      <c r="AN13" s="170">
        <v>0</v>
      </c>
      <c r="AO13" s="22">
        <f t="shared" si="7"/>
        <v>182</v>
      </c>
      <c r="AP13" s="132">
        <f t="shared" si="32"/>
        <v>1.0987020827044973</v>
      </c>
      <c r="AQ13" s="61">
        <v>110</v>
      </c>
      <c r="AR13" s="132">
        <f t="shared" si="33"/>
        <v>1.1889321227842629</v>
      </c>
      <c r="AS13" s="22">
        <v>62</v>
      </c>
      <c r="AT13" s="132">
        <f t="shared" si="34"/>
        <v>0.93768905021173621</v>
      </c>
      <c r="AU13" s="170">
        <v>0</v>
      </c>
      <c r="AV13" s="22">
        <f t="shared" si="8"/>
        <v>172</v>
      </c>
      <c r="AW13" s="132">
        <f t="shared" si="35"/>
        <v>1.0842158345940494</v>
      </c>
      <c r="AX13" s="61">
        <v>110</v>
      </c>
      <c r="AY13" s="132">
        <f t="shared" si="36"/>
        <v>1.2329074198610177</v>
      </c>
      <c r="AZ13" s="22">
        <v>61</v>
      </c>
      <c r="BA13" s="132">
        <f t="shared" si="37"/>
        <v>0.97678142514011201</v>
      </c>
      <c r="BB13" s="170">
        <v>0</v>
      </c>
      <c r="BC13" s="22">
        <f t="shared" si="9"/>
        <v>171</v>
      </c>
      <c r="BD13" s="132">
        <f t="shared" si="38"/>
        <v>1.127447748401134</v>
      </c>
      <c r="BE13" s="61">
        <v>86</v>
      </c>
      <c r="BF13" s="132">
        <f t="shared" si="39"/>
        <v>1.1440734335506186</v>
      </c>
      <c r="BG13" s="22">
        <v>48</v>
      </c>
      <c r="BH13" s="132">
        <f t="shared" si="40"/>
        <v>0.93841642228739008</v>
      </c>
      <c r="BI13" s="170">
        <v>0</v>
      </c>
      <c r="BJ13" s="22">
        <f t="shared" si="10"/>
        <v>134</v>
      </c>
      <c r="BK13" s="132">
        <f t="shared" si="41"/>
        <v>1.0607979734008866</v>
      </c>
      <c r="BL13" s="61">
        <v>89</v>
      </c>
      <c r="BM13" s="132">
        <f t="shared" si="42"/>
        <v>1.2087464348770882</v>
      </c>
      <c r="BN13" s="22">
        <v>51</v>
      </c>
      <c r="BO13" s="132">
        <f t="shared" si="43"/>
        <v>1.0303030303030303</v>
      </c>
      <c r="BP13" s="170">
        <v>0</v>
      </c>
      <c r="BQ13" s="175">
        <f t="shared" si="11"/>
        <v>140</v>
      </c>
      <c r="BR13" s="132">
        <f t="shared" si="44"/>
        <v>1.1369173298684425</v>
      </c>
      <c r="BS13" s="61">
        <v>73</v>
      </c>
      <c r="BT13" s="132">
        <f t="shared" si="45"/>
        <v>1.2374978809967792</v>
      </c>
      <c r="BU13" s="22">
        <v>37</v>
      </c>
      <c r="BV13" s="132">
        <f t="shared" si="46"/>
        <v>0.99062918340026773</v>
      </c>
      <c r="BW13" s="170">
        <v>0</v>
      </c>
      <c r="BX13" s="22">
        <f t="shared" si="12"/>
        <v>110</v>
      </c>
      <c r="BY13" s="132">
        <f t="shared" si="47"/>
        <v>1.141789495536641</v>
      </c>
      <c r="BZ13" s="61">
        <v>62</v>
      </c>
      <c r="CA13" s="132">
        <f t="shared" si="48"/>
        <v>1.1645379413974455</v>
      </c>
      <c r="CB13" s="22">
        <v>35</v>
      </c>
      <c r="CC13" s="132">
        <f t="shared" si="48"/>
        <v>1.0545344983428744</v>
      </c>
      <c r="CD13" s="170">
        <v>0</v>
      </c>
      <c r="CE13" s="22">
        <f t="shared" si="13"/>
        <v>97</v>
      </c>
      <c r="CF13" s="132">
        <f t="shared" ref="CF13" si="88">CE13/CE$19*100</f>
        <v>1.1222954992479464</v>
      </c>
      <c r="CG13" s="61">
        <v>28</v>
      </c>
      <c r="CH13" s="132">
        <f t="shared" si="50"/>
        <v>1.0021474588403723</v>
      </c>
      <c r="CI13" s="22">
        <v>18</v>
      </c>
      <c r="CJ13" s="132">
        <f t="shared" si="51"/>
        <v>1.1159330440173589</v>
      </c>
      <c r="CK13" s="170">
        <v>0</v>
      </c>
      <c r="CL13" s="22">
        <f t="shared" si="14"/>
        <v>46</v>
      </c>
      <c r="CM13" s="132">
        <f t="shared" si="52"/>
        <v>1.0437939641479466</v>
      </c>
      <c r="CN13" s="61">
        <v>25</v>
      </c>
      <c r="CO13" s="132">
        <f t="shared" ref="CO13" si="89">CN13/CN$19*100</f>
        <v>1.1185682326621924</v>
      </c>
      <c r="CP13" s="22">
        <v>17</v>
      </c>
      <c r="CQ13" s="132">
        <f t="shared" ref="CQ13" si="90">CP13/CP$19*100</f>
        <v>1.3396375098502757</v>
      </c>
      <c r="CR13" s="170">
        <v>0</v>
      </c>
      <c r="CS13" s="22">
        <f t="shared" si="15"/>
        <v>42</v>
      </c>
      <c r="CT13" s="132">
        <f t="shared" ref="CT13" si="91">CS13/CS$19*100</f>
        <v>1.1986301369863013</v>
      </c>
      <c r="CU13" s="61">
        <v>25</v>
      </c>
      <c r="CV13" s="132">
        <f t="shared" ref="CV13" si="92">CU13/CU$19*100</f>
        <v>1.2690355329949239</v>
      </c>
      <c r="CW13" s="22">
        <v>16</v>
      </c>
      <c r="CX13" s="132">
        <f t="shared" ref="CX13" si="93">CW13/CW$19*100</f>
        <v>1.4466546112115732</v>
      </c>
      <c r="CY13" s="170">
        <v>0</v>
      </c>
      <c r="CZ13" s="22">
        <f t="shared" si="16"/>
        <v>41</v>
      </c>
      <c r="DA13" s="132">
        <f t="shared" ref="DA13" si="94">CZ13/CZ$19*100</f>
        <v>1.3328998699609884</v>
      </c>
      <c r="DB13" s="61">
        <v>32</v>
      </c>
      <c r="DC13" s="132">
        <f t="shared" ref="DC13" si="95">DB13/DB$19*100</f>
        <v>1.2769353551476457</v>
      </c>
      <c r="DD13" s="60">
        <v>16</v>
      </c>
      <c r="DE13" s="132">
        <f t="shared" ref="DE13" si="96">DD13/DD$19*100</f>
        <v>1.6842105263157894</v>
      </c>
      <c r="DF13" s="60">
        <v>8</v>
      </c>
      <c r="DG13" s="132">
        <f t="shared" ref="DG13" si="97">DF13/DF$19*100</f>
        <v>1.1095700416088765</v>
      </c>
      <c r="DH13" s="60">
        <v>7</v>
      </c>
      <c r="DI13" s="132">
        <f t="shared" ref="DI13" si="98">DH13/DH$19*100</f>
        <v>1.0416666666666665</v>
      </c>
      <c r="DJ13" s="60">
        <v>7</v>
      </c>
      <c r="DK13" s="134">
        <f t="shared" ref="DK13" si="99">DJ13/DJ$19*100</f>
        <v>1.2367491166077738</v>
      </c>
    </row>
    <row r="14" spans="1:134">
      <c r="A14" s="26" t="s">
        <v>10</v>
      </c>
      <c r="B14" s="61">
        <v>3457353</v>
      </c>
      <c r="C14" s="132">
        <f t="shared" si="17"/>
        <v>14.973774316851779</v>
      </c>
      <c r="D14" s="22">
        <v>3516656</v>
      </c>
      <c r="E14" s="132">
        <f t="shared" si="0"/>
        <v>14.646016914076821</v>
      </c>
      <c r="F14" s="22">
        <f t="shared" si="87"/>
        <v>6974009</v>
      </c>
      <c r="G14" s="132">
        <f t="shared" si="2"/>
        <v>14.806688988489375</v>
      </c>
      <c r="H14" s="61">
        <v>463</v>
      </c>
      <c r="I14" s="132">
        <f t="shared" si="18"/>
        <v>3.9906912601275644</v>
      </c>
      <c r="J14" s="22">
        <v>190</v>
      </c>
      <c r="K14" s="132">
        <f t="shared" si="19"/>
        <v>2.1336327905670971</v>
      </c>
      <c r="L14" s="170">
        <v>0</v>
      </c>
      <c r="M14" s="22">
        <f t="shared" si="3"/>
        <v>653</v>
      </c>
      <c r="N14" s="132">
        <f t="shared" si="20"/>
        <v>3.1842785390354509</v>
      </c>
      <c r="O14" s="61">
        <v>429</v>
      </c>
      <c r="P14" s="132">
        <f t="shared" si="21"/>
        <v>3.973325923867741</v>
      </c>
      <c r="Q14" s="22">
        <v>172</v>
      </c>
      <c r="R14" s="132">
        <f t="shared" si="22"/>
        <v>2.1247683755404574</v>
      </c>
      <c r="S14" s="170">
        <v>0</v>
      </c>
      <c r="T14" s="22">
        <f t="shared" si="4"/>
        <v>601</v>
      </c>
      <c r="U14" s="132">
        <f t="shared" si="23"/>
        <v>3.1812407368198183</v>
      </c>
      <c r="V14" s="61">
        <v>417</v>
      </c>
      <c r="W14" s="132">
        <f t="shared" si="24"/>
        <v>3.9680274050813589</v>
      </c>
      <c r="X14" s="22">
        <v>166</v>
      </c>
      <c r="Y14" s="132">
        <f t="shared" si="25"/>
        <v>2.1222193812324215</v>
      </c>
      <c r="Z14" s="170">
        <v>0</v>
      </c>
      <c r="AA14" s="22">
        <f t="shared" si="5"/>
        <v>583</v>
      </c>
      <c r="AB14" s="132">
        <f t="shared" si="26"/>
        <v>3.1804047787900274</v>
      </c>
      <c r="AC14" s="61">
        <v>402</v>
      </c>
      <c r="AD14" s="132">
        <f t="shared" si="27"/>
        <v>4.0414195234744144</v>
      </c>
      <c r="AE14" s="22">
        <v>158</v>
      </c>
      <c r="AF14" s="132">
        <f t="shared" si="28"/>
        <v>2.1655701754385968</v>
      </c>
      <c r="AG14" s="170">
        <v>0</v>
      </c>
      <c r="AH14" s="22">
        <f t="shared" si="6"/>
        <v>560</v>
      </c>
      <c r="AI14" s="132">
        <f t="shared" si="29"/>
        <v>3.247694716696631</v>
      </c>
      <c r="AJ14" s="61">
        <v>395</v>
      </c>
      <c r="AK14" s="132">
        <f t="shared" si="30"/>
        <v>4.0983606557377046</v>
      </c>
      <c r="AL14" s="22">
        <v>156</v>
      </c>
      <c r="AM14" s="132">
        <f t="shared" si="31"/>
        <v>2.2520571676050238</v>
      </c>
      <c r="AN14" s="170">
        <v>0</v>
      </c>
      <c r="AO14" s="22">
        <f t="shared" si="7"/>
        <v>551</v>
      </c>
      <c r="AP14" s="132">
        <f t="shared" si="32"/>
        <v>3.3262903712647147</v>
      </c>
      <c r="AQ14" s="61">
        <v>355</v>
      </c>
      <c r="AR14" s="132">
        <f t="shared" si="33"/>
        <v>3.8370082144401212</v>
      </c>
      <c r="AS14" s="22">
        <v>142</v>
      </c>
      <c r="AT14" s="132">
        <f t="shared" si="34"/>
        <v>2.147610405323654</v>
      </c>
      <c r="AU14" s="170">
        <v>0</v>
      </c>
      <c r="AV14" s="22">
        <f t="shared" si="8"/>
        <v>497</v>
      </c>
      <c r="AW14" s="132">
        <f t="shared" si="35"/>
        <v>3.1328794755421079</v>
      </c>
      <c r="AX14" s="61">
        <v>341</v>
      </c>
      <c r="AY14" s="132">
        <f t="shared" si="36"/>
        <v>3.8220130015691551</v>
      </c>
      <c r="AZ14" s="22">
        <v>141</v>
      </c>
      <c r="BA14" s="132">
        <f t="shared" si="37"/>
        <v>2.2578062449959968</v>
      </c>
      <c r="BB14" s="170">
        <v>0</v>
      </c>
      <c r="BC14" s="22">
        <f t="shared" si="9"/>
        <v>482</v>
      </c>
      <c r="BD14" s="132">
        <f t="shared" si="38"/>
        <v>3.1779521329201552</v>
      </c>
      <c r="BE14" s="61">
        <v>276</v>
      </c>
      <c r="BF14" s="132">
        <f t="shared" si="39"/>
        <v>3.6716775309298919</v>
      </c>
      <c r="BG14" s="22">
        <v>117</v>
      </c>
      <c r="BH14" s="132">
        <f t="shared" si="40"/>
        <v>2.2873900293255129</v>
      </c>
      <c r="BI14" s="170">
        <v>0</v>
      </c>
      <c r="BJ14" s="22">
        <f t="shared" si="10"/>
        <v>393</v>
      </c>
      <c r="BK14" s="132">
        <f t="shared" si="41"/>
        <v>3.1111462951234961</v>
      </c>
      <c r="BL14" s="61">
        <v>267</v>
      </c>
      <c r="BM14" s="132">
        <f t="shared" si="42"/>
        <v>3.6262393046312646</v>
      </c>
      <c r="BN14" s="22">
        <v>117</v>
      </c>
      <c r="BO14" s="132">
        <f t="shared" si="43"/>
        <v>2.3636363636363638</v>
      </c>
      <c r="BP14" s="170">
        <v>0</v>
      </c>
      <c r="BQ14" s="175">
        <f t="shared" si="11"/>
        <v>384</v>
      </c>
      <c r="BR14" s="132">
        <f t="shared" si="44"/>
        <v>3.1184018190677278</v>
      </c>
      <c r="BS14" s="61">
        <v>206</v>
      </c>
      <c r="BT14" s="132">
        <f t="shared" si="45"/>
        <v>3.4921173080183081</v>
      </c>
      <c r="BU14" s="22">
        <v>92</v>
      </c>
      <c r="BV14" s="132">
        <f t="shared" si="46"/>
        <v>2.463186077643909</v>
      </c>
      <c r="BW14" s="170">
        <v>0</v>
      </c>
      <c r="BX14" s="22">
        <f t="shared" si="12"/>
        <v>298</v>
      </c>
      <c r="BY14" s="132">
        <f t="shared" si="47"/>
        <v>3.0932115424538096</v>
      </c>
      <c r="BZ14" s="61">
        <v>178</v>
      </c>
      <c r="CA14" s="132">
        <f t="shared" si="48"/>
        <v>3.3433508640120206</v>
      </c>
      <c r="CB14" s="22">
        <v>79</v>
      </c>
      <c r="CC14" s="132">
        <f t="shared" si="48"/>
        <v>2.3802350105453449</v>
      </c>
      <c r="CD14" s="170">
        <v>0</v>
      </c>
      <c r="CE14" s="22">
        <f t="shared" si="13"/>
        <v>257</v>
      </c>
      <c r="CF14" s="132">
        <f t="shared" ref="CF14" si="100">CE14/CE$19*100</f>
        <v>2.9735045701723939</v>
      </c>
      <c r="CG14" s="61">
        <v>88</v>
      </c>
      <c r="CH14" s="132">
        <f t="shared" si="50"/>
        <v>3.1496062992125982</v>
      </c>
      <c r="CI14" s="22">
        <v>37</v>
      </c>
      <c r="CJ14" s="132">
        <f t="shared" si="51"/>
        <v>2.2938623682579045</v>
      </c>
      <c r="CK14" s="170">
        <v>0</v>
      </c>
      <c r="CL14" s="22">
        <f t="shared" si="14"/>
        <v>125</v>
      </c>
      <c r="CM14" s="132">
        <f t="shared" si="52"/>
        <v>2.8363966417063762</v>
      </c>
      <c r="CN14" s="61">
        <v>74</v>
      </c>
      <c r="CO14" s="132">
        <f t="shared" ref="CO14" si="101">CN14/CN$19*100</f>
        <v>3.3109619686800893</v>
      </c>
      <c r="CP14" s="22">
        <v>26</v>
      </c>
      <c r="CQ14" s="132">
        <f t="shared" ref="CQ14" si="102">CP14/CP$19*100</f>
        <v>2.048857368006304</v>
      </c>
      <c r="CR14" s="170">
        <v>0</v>
      </c>
      <c r="CS14" s="22">
        <f t="shared" si="15"/>
        <v>100</v>
      </c>
      <c r="CT14" s="132">
        <f t="shared" ref="CT14" si="103">CS14/CS$19*100</f>
        <v>2.8538812785388128</v>
      </c>
      <c r="CU14" s="61">
        <v>62</v>
      </c>
      <c r="CV14" s="132">
        <f t="shared" ref="CV14" si="104">CU14/CU$19*100</f>
        <v>3.1472081218274113</v>
      </c>
      <c r="CW14" s="22">
        <v>24</v>
      </c>
      <c r="CX14" s="132">
        <f t="shared" ref="CX14" si="105">CW14/CW$19*100</f>
        <v>2.1699819168173597</v>
      </c>
      <c r="CY14" s="170">
        <v>0</v>
      </c>
      <c r="CZ14" s="22">
        <f t="shared" si="16"/>
        <v>86</v>
      </c>
      <c r="DA14" s="132">
        <f t="shared" ref="DA14" si="106">CZ14/CZ$19*100</f>
        <v>2.7958387516254879</v>
      </c>
      <c r="DB14" s="61">
        <v>66</v>
      </c>
      <c r="DC14" s="132">
        <f t="shared" ref="DC14" si="107">DB14/DB$19*100</f>
        <v>2.6336791699920195</v>
      </c>
      <c r="DD14" s="60">
        <v>25</v>
      </c>
      <c r="DE14" s="132">
        <f t="shared" ref="DE14" si="108">DD14/DD$19*100</f>
        <v>2.6315789473684208</v>
      </c>
      <c r="DF14" s="60">
        <v>12</v>
      </c>
      <c r="DG14" s="132">
        <f t="shared" ref="DG14" si="109">DF14/DF$19*100</f>
        <v>1.6643550624133148</v>
      </c>
      <c r="DH14" s="60">
        <v>12</v>
      </c>
      <c r="DI14" s="132">
        <f t="shared" ref="DI14" si="110">DH14/DH$19*100</f>
        <v>1.7857142857142856</v>
      </c>
      <c r="DJ14" s="60">
        <v>10</v>
      </c>
      <c r="DK14" s="134">
        <f t="shared" ref="DK14" si="111">DJ14/DJ$19*100</f>
        <v>1.7667844522968199</v>
      </c>
    </row>
    <row r="15" spans="1:134">
      <c r="A15" s="26" t="s">
        <v>11</v>
      </c>
      <c r="B15" s="61">
        <v>2543236</v>
      </c>
      <c r="C15" s="132">
        <f t="shared" si="17"/>
        <v>11.014739281320956</v>
      </c>
      <c r="D15" s="22">
        <v>2738641</v>
      </c>
      <c r="E15" s="132">
        <f t="shared" si="0"/>
        <v>11.405773668958311</v>
      </c>
      <c r="F15" s="22">
        <f t="shared" si="87"/>
        <v>5281877</v>
      </c>
      <c r="G15" s="132">
        <f t="shared" si="2"/>
        <v>11.214082174894711</v>
      </c>
      <c r="H15" s="61">
        <v>1281</v>
      </c>
      <c r="I15" s="132">
        <f t="shared" si="18"/>
        <v>11.041199793139114</v>
      </c>
      <c r="J15" s="22">
        <v>539</v>
      </c>
      <c r="K15" s="132">
        <f t="shared" si="19"/>
        <v>6.0527793374508709</v>
      </c>
      <c r="L15" s="170">
        <v>0</v>
      </c>
      <c r="M15" s="22">
        <f t="shared" si="3"/>
        <v>1820</v>
      </c>
      <c r="N15" s="132">
        <f t="shared" si="20"/>
        <v>8.8750182864387774</v>
      </c>
      <c r="O15" s="61">
        <v>1178</v>
      </c>
      <c r="P15" s="132">
        <f t="shared" si="21"/>
        <v>10.910438084653144</v>
      </c>
      <c r="Q15" s="22">
        <v>492</v>
      </c>
      <c r="R15" s="132">
        <f t="shared" si="22"/>
        <v>6.0778258184064242</v>
      </c>
      <c r="S15" s="170">
        <v>0</v>
      </c>
      <c r="T15" s="22">
        <f t="shared" si="4"/>
        <v>1670</v>
      </c>
      <c r="U15" s="132">
        <f t="shared" si="23"/>
        <v>8.8397205166207922</v>
      </c>
      <c r="V15" s="61">
        <v>1145</v>
      </c>
      <c r="W15" s="132">
        <f t="shared" si="24"/>
        <v>10.895422970786944</v>
      </c>
      <c r="X15" s="22">
        <v>471</v>
      </c>
      <c r="Y15" s="132">
        <f t="shared" si="25"/>
        <v>6.0214778828944011</v>
      </c>
      <c r="Z15" s="170">
        <v>0</v>
      </c>
      <c r="AA15" s="22">
        <f t="shared" si="5"/>
        <v>1616</v>
      </c>
      <c r="AB15" s="132">
        <f t="shared" si="26"/>
        <v>8.8156674485843656</v>
      </c>
      <c r="AC15" s="61">
        <v>1078</v>
      </c>
      <c r="AD15" s="132">
        <f t="shared" si="27"/>
        <v>10.83743842364532</v>
      </c>
      <c r="AE15" s="22">
        <v>445</v>
      </c>
      <c r="AF15" s="132">
        <f t="shared" si="28"/>
        <v>6.099232456140351</v>
      </c>
      <c r="AG15" s="170">
        <v>0</v>
      </c>
      <c r="AH15" s="22">
        <f t="shared" si="6"/>
        <v>1523</v>
      </c>
      <c r="AI15" s="132">
        <f t="shared" si="29"/>
        <v>8.8325697384445867</v>
      </c>
      <c r="AJ15" s="61">
        <v>1050</v>
      </c>
      <c r="AK15" s="132">
        <f t="shared" si="30"/>
        <v>10.894376426644532</v>
      </c>
      <c r="AL15" s="22">
        <v>431</v>
      </c>
      <c r="AM15" s="132">
        <f t="shared" si="31"/>
        <v>6.2220297387036236</v>
      </c>
      <c r="AN15" s="170">
        <v>0</v>
      </c>
      <c r="AO15" s="22">
        <f t="shared" si="7"/>
        <v>1481</v>
      </c>
      <c r="AP15" s="132">
        <f t="shared" si="32"/>
        <v>8.9405372773920924</v>
      </c>
      <c r="AQ15" s="61">
        <v>982</v>
      </c>
      <c r="AR15" s="132">
        <f t="shared" si="33"/>
        <v>10.613921314310419</v>
      </c>
      <c r="AS15" s="22">
        <v>410</v>
      </c>
      <c r="AT15" s="132">
        <f t="shared" si="34"/>
        <v>6.2008469449485784</v>
      </c>
      <c r="AU15" s="170">
        <v>0</v>
      </c>
      <c r="AV15" s="22">
        <f t="shared" si="8"/>
        <v>1392</v>
      </c>
      <c r="AW15" s="132">
        <f t="shared" si="35"/>
        <v>8.7745839636913772</v>
      </c>
      <c r="AX15" s="61">
        <v>940</v>
      </c>
      <c r="AY15" s="132">
        <f t="shared" si="36"/>
        <v>10.53575431517597</v>
      </c>
      <c r="AZ15" s="22">
        <v>395</v>
      </c>
      <c r="BA15" s="132">
        <f t="shared" si="37"/>
        <v>6.3250600480384307</v>
      </c>
      <c r="BB15" s="170">
        <v>0</v>
      </c>
      <c r="BC15" s="22">
        <f t="shared" si="9"/>
        <v>1335</v>
      </c>
      <c r="BD15" s="132">
        <f t="shared" si="38"/>
        <v>8.8020043515527124</v>
      </c>
      <c r="BE15" s="61">
        <v>786</v>
      </c>
      <c r="BF15" s="132">
        <f t="shared" si="39"/>
        <v>10.456299055474258</v>
      </c>
      <c r="BG15" s="22">
        <v>328</v>
      </c>
      <c r="BH15" s="132">
        <f t="shared" si="40"/>
        <v>6.4125122189638324</v>
      </c>
      <c r="BI15" s="170">
        <v>0</v>
      </c>
      <c r="BJ15" s="22">
        <f t="shared" si="10"/>
        <v>1114</v>
      </c>
      <c r="BK15" s="132">
        <f t="shared" si="41"/>
        <v>8.8188727042431907</v>
      </c>
      <c r="BL15" s="61">
        <v>776</v>
      </c>
      <c r="BM15" s="132">
        <f t="shared" si="42"/>
        <v>10.539182398478882</v>
      </c>
      <c r="BN15" s="22">
        <v>323</v>
      </c>
      <c r="BO15" s="132">
        <f t="shared" si="43"/>
        <v>6.525252525252526</v>
      </c>
      <c r="BP15" s="170">
        <v>0</v>
      </c>
      <c r="BQ15" s="175">
        <f t="shared" si="11"/>
        <v>1099</v>
      </c>
      <c r="BR15" s="132">
        <f t="shared" si="44"/>
        <v>8.9248010394672725</v>
      </c>
      <c r="BS15" s="61">
        <v>626</v>
      </c>
      <c r="BT15" s="132">
        <f t="shared" si="45"/>
        <v>10.611968130191558</v>
      </c>
      <c r="BU15" s="22">
        <v>260</v>
      </c>
      <c r="BV15" s="132">
        <f t="shared" si="46"/>
        <v>6.9611780455153953</v>
      </c>
      <c r="BW15" s="170">
        <v>0</v>
      </c>
      <c r="BX15" s="22">
        <f t="shared" si="12"/>
        <v>886</v>
      </c>
      <c r="BY15" s="132">
        <f t="shared" si="47"/>
        <v>9.1965953913224006</v>
      </c>
      <c r="BZ15" s="61">
        <v>554</v>
      </c>
      <c r="CA15" s="132">
        <f t="shared" si="48"/>
        <v>10.405709992486852</v>
      </c>
      <c r="CB15" s="22">
        <v>241</v>
      </c>
      <c r="CC15" s="132">
        <f t="shared" si="48"/>
        <v>7.2612232600180775</v>
      </c>
      <c r="CD15" s="170">
        <v>0</v>
      </c>
      <c r="CE15" s="22">
        <f t="shared" si="13"/>
        <v>795</v>
      </c>
      <c r="CF15" s="132">
        <f t="shared" ref="CF15" si="112">CE15/CE$19*100</f>
        <v>9.1981950711558493</v>
      </c>
      <c r="CG15" s="61">
        <v>271</v>
      </c>
      <c r="CH15" s="132">
        <f t="shared" si="50"/>
        <v>9.6993557623478885</v>
      </c>
      <c r="CI15" s="22">
        <v>107</v>
      </c>
      <c r="CJ15" s="132">
        <f t="shared" si="51"/>
        <v>6.6336019838809674</v>
      </c>
      <c r="CK15" s="170">
        <v>0</v>
      </c>
      <c r="CL15" s="22">
        <f t="shared" si="14"/>
        <v>378</v>
      </c>
      <c r="CM15" s="132">
        <f t="shared" si="52"/>
        <v>8.5772634445200815</v>
      </c>
      <c r="CN15" s="61">
        <v>208</v>
      </c>
      <c r="CO15" s="132">
        <f t="shared" ref="CO15" si="113">CN15/CN$19*100</f>
        <v>9.3064876957494409</v>
      </c>
      <c r="CP15" s="22">
        <v>91</v>
      </c>
      <c r="CQ15" s="132">
        <f t="shared" ref="CQ15" si="114">CP15/CP$19*100</f>
        <v>7.1710007880220656</v>
      </c>
      <c r="CR15" s="170">
        <v>0</v>
      </c>
      <c r="CS15" s="22">
        <f t="shared" si="15"/>
        <v>299</v>
      </c>
      <c r="CT15" s="132">
        <f t="shared" ref="CT15" si="115">CS15/CS$19*100</f>
        <v>8.5331050228310499</v>
      </c>
      <c r="CU15" s="61">
        <v>194</v>
      </c>
      <c r="CV15" s="132">
        <f t="shared" ref="CV15" si="116">CU15/CU$19*100</f>
        <v>9.8477157360406089</v>
      </c>
      <c r="CW15" s="22">
        <v>78</v>
      </c>
      <c r="CX15" s="132">
        <f t="shared" ref="CX15" si="117">CW15/CW$19*100</f>
        <v>7.0524412296564201</v>
      </c>
      <c r="CY15" s="170">
        <v>0</v>
      </c>
      <c r="CZ15" s="22">
        <f t="shared" si="16"/>
        <v>272</v>
      </c>
      <c r="DA15" s="132">
        <f t="shared" ref="DA15" si="118">CZ15/CZ$19*100</f>
        <v>8.8426527958387506</v>
      </c>
      <c r="DB15" s="61">
        <v>203</v>
      </c>
      <c r="DC15" s="132">
        <f t="shared" ref="DC15" si="119">DB15/DB$19*100</f>
        <v>8.1005586592178762</v>
      </c>
      <c r="DD15" s="60">
        <v>77</v>
      </c>
      <c r="DE15" s="132">
        <f t="shared" ref="DE15" si="120">DD15/DD$19*100</f>
        <v>8.1052631578947363</v>
      </c>
      <c r="DF15" s="60">
        <v>58</v>
      </c>
      <c r="DG15" s="132">
        <f t="shared" ref="DG15" si="121">DF15/DF$19*100</f>
        <v>8.044382801664355</v>
      </c>
      <c r="DH15" s="60">
        <v>54</v>
      </c>
      <c r="DI15" s="132">
        <f t="shared" ref="DI15" si="122">DH15/DH$19*100</f>
        <v>8.0357142857142865</v>
      </c>
      <c r="DJ15" s="60">
        <v>43</v>
      </c>
      <c r="DK15" s="134">
        <f t="shared" ref="DK15" si="123">DJ15/DJ$19*100</f>
        <v>7.5971731448763249</v>
      </c>
    </row>
    <row r="16" spans="1:134">
      <c r="A16" s="26" t="s">
        <v>12</v>
      </c>
      <c r="B16" s="61">
        <v>1771960</v>
      </c>
      <c r="C16" s="132">
        <f t="shared" si="17"/>
        <v>7.6743477274344514</v>
      </c>
      <c r="D16" s="22">
        <v>2128590</v>
      </c>
      <c r="E16" s="132">
        <f t="shared" si="0"/>
        <v>8.8650596314040317</v>
      </c>
      <c r="F16" s="22">
        <f t="shared" si="87"/>
        <v>3900550</v>
      </c>
      <c r="G16" s="132">
        <f t="shared" si="2"/>
        <v>8.2813530544701379</v>
      </c>
      <c r="H16" s="61">
        <v>3321</v>
      </c>
      <c r="I16" s="132">
        <f t="shared" si="18"/>
        <v>28.624375107740047</v>
      </c>
      <c r="J16" s="22">
        <v>1563</v>
      </c>
      <c r="K16" s="132">
        <f t="shared" si="19"/>
        <v>17.551937113980909</v>
      </c>
      <c r="L16" s="170">
        <v>0</v>
      </c>
      <c r="M16" s="22">
        <f t="shared" si="3"/>
        <v>4884</v>
      </c>
      <c r="N16" s="132">
        <f t="shared" si="20"/>
        <v>23.816257863168673</v>
      </c>
      <c r="O16" s="61">
        <v>3119</v>
      </c>
      <c r="P16" s="132">
        <f t="shared" si="21"/>
        <v>28.887653977956841</v>
      </c>
      <c r="Q16" s="22">
        <v>1448</v>
      </c>
      <c r="R16" s="132">
        <f t="shared" si="22"/>
        <v>17.887584928968501</v>
      </c>
      <c r="S16" s="170">
        <v>0</v>
      </c>
      <c r="T16" s="22">
        <f t="shared" si="4"/>
        <v>4567</v>
      </c>
      <c r="U16" s="132">
        <f t="shared" si="23"/>
        <v>24.174253652339615</v>
      </c>
      <c r="V16" s="61">
        <v>3028</v>
      </c>
      <c r="W16" s="132">
        <f t="shared" si="24"/>
        <v>28.813398039775429</v>
      </c>
      <c r="X16" s="22">
        <v>1408</v>
      </c>
      <c r="Y16" s="132">
        <f t="shared" si="25"/>
        <v>18.000511378164152</v>
      </c>
      <c r="Z16" s="170">
        <v>0</v>
      </c>
      <c r="AA16" s="22">
        <f t="shared" si="5"/>
        <v>4436</v>
      </c>
      <c r="AB16" s="132">
        <f t="shared" si="26"/>
        <v>24.199443565544705</v>
      </c>
      <c r="AC16" s="61">
        <v>2907</v>
      </c>
      <c r="AD16" s="132">
        <f t="shared" si="27"/>
        <v>29.224891927214237</v>
      </c>
      <c r="AE16" s="22">
        <v>1366</v>
      </c>
      <c r="AF16" s="132">
        <f t="shared" si="28"/>
        <v>18.722587719298247</v>
      </c>
      <c r="AG16" s="170">
        <v>0</v>
      </c>
      <c r="AH16" s="22">
        <f t="shared" si="6"/>
        <v>4273</v>
      </c>
      <c r="AI16" s="132">
        <f t="shared" si="29"/>
        <v>24.78107057936554</v>
      </c>
      <c r="AJ16" s="61">
        <v>2832</v>
      </c>
      <c r="AK16" s="132">
        <f t="shared" si="30"/>
        <v>29.383689562149822</v>
      </c>
      <c r="AL16" s="22">
        <v>1312</v>
      </c>
      <c r="AM16" s="132">
        <f t="shared" si="31"/>
        <v>18.940378230114046</v>
      </c>
      <c r="AN16" s="170">
        <v>0</v>
      </c>
      <c r="AO16" s="22">
        <f t="shared" si="7"/>
        <v>4144</v>
      </c>
      <c r="AP16" s="132">
        <f t="shared" si="32"/>
        <v>25.016601267733172</v>
      </c>
      <c r="AQ16" s="61">
        <v>2744</v>
      </c>
      <c r="AR16" s="132">
        <f t="shared" si="33"/>
        <v>29.658452226545613</v>
      </c>
      <c r="AS16" s="22">
        <v>1252</v>
      </c>
      <c r="AT16" s="132">
        <f t="shared" si="34"/>
        <v>18.935269207501513</v>
      </c>
      <c r="AU16" s="170">
        <v>0</v>
      </c>
      <c r="AV16" s="22">
        <f t="shared" si="8"/>
        <v>3996</v>
      </c>
      <c r="AW16" s="132">
        <f t="shared" si="35"/>
        <v>25.189107413010593</v>
      </c>
      <c r="AX16" s="61">
        <v>2667</v>
      </c>
      <c r="AY16" s="132">
        <f t="shared" si="36"/>
        <v>29.892400806993948</v>
      </c>
      <c r="AZ16" s="22">
        <v>1216</v>
      </c>
      <c r="BA16" s="132">
        <f t="shared" si="37"/>
        <v>19.471577261809447</v>
      </c>
      <c r="BB16" s="170">
        <v>0</v>
      </c>
      <c r="BC16" s="22">
        <f t="shared" si="9"/>
        <v>3883</v>
      </c>
      <c r="BD16" s="132">
        <f t="shared" si="38"/>
        <v>25.601635128898266</v>
      </c>
      <c r="BE16" s="61">
        <v>2293</v>
      </c>
      <c r="BF16" s="132">
        <f t="shared" si="39"/>
        <v>30.504190501529866</v>
      </c>
      <c r="BG16" s="22">
        <v>998</v>
      </c>
      <c r="BH16" s="132">
        <f t="shared" si="40"/>
        <v>19.511241446725318</v>
      </c>
      <c r="BI16" s="170">
        <v>0</v>
      </c>
      <c r="BJ16" s="22">
        <f t="shared" si="10"/>
        <v>3291</v>
      </c>
      <c r="BK16" s="132">
        <f t="shared" si="41"/>
        <v>26.052881570614311</v>
      </c>
      <c r="BL16" s="61">
        <v>2249</v>
      </c>
      <c r="BM16" s="132">
        <f t="shared" si="42"/>
        <v>30.544614966725518</v>
      </c>
      <c r="BN16" s="22">
        <v>965</v>
      </c>
      <c r="BO16" s="132">
        <f t="shared" si="43"/>
        <v>19.494949494949495</v>
      </c>
      <c r="BP16" s="170">
        <v>1</v>
      </c>
      <c r="BQ16" s="175">
        <f t="shared" si="11"/>
        <v>3215</v>
      </c>
      <c r="BR16" s="132">
        <f t="shared" si="44"/>
        <v>26.10849439662173</v>
      </c>
      <c r="BS16" s="61">
        <v>1865</v>
      </c>
      <c r="BT16" s="132">
        <f t="shared" si="45"/>
        <v>31.615528055602642</v>
      </c>
      <c r="BU16" s="22">
        <v>785</v>
      </c>
      <c r="BV16" s="132">
        <f t="shared" si="46"/>
        <v>21.01740294511379</v>
      </c>
      <c r="BW16" s="170">
        <v>0</v>
      </c>
      <c r="BX16" s="22">
        <f t="shared" si="12"/>
        <v>2650</v>
      </c>
      <c r="BY16" s="132">
        <f t="shared" si="47"/>
        <v>27.506746937928174</v>
      </c>
      <c r="BZ16" s="61">
        <v>1685</v>
      </c>
      <c r="CA16" s="132">
        <f t="shared" si="48"/>
        <v>31.649135987978966</v>
      </c>
      <c r="CB16" s="22">
        <v>701</v>
      </c>
      <c r="CC16" s="132">
        <f t="shared" si="48"/>
        <v>21.120819523952996</v>
      </c>
      <c r="CD16" s="170">
        <v>0</v>
      </c>
      <c r="CE16" s="22">
        <f t="shared" si="13"/>
        <v>2386</v>
      </c>
      <c r="CF16" s="132">
        <f t="shared" ref="CF16" si="124">CE16/CE$19*100</f>
        <v>27.606155270160826</v>
      </c>
      <c r="CG16" s="61">
        <v>867</v>
      </c>
      <c r="CH16" s="132">
        <f t="shared" si="50"/>
        <v>31.030780243378668</v>
      </c>
      <c r="CI16" s="22">
        <v>334</v>
      </c>
      <c r="CJ16" s="132">
        <f t="shared" si="51"/>
        <v>20.706757594544328</v>
      </c>
      <c r="CK16" s="170">
        <v>0</v>
      </c>
      <c r="CL16" s="22">
        <f t="shared" si="14"/>
        <v>1201</v>
      </c>
      <c r="CM16" s="132">
        <f t="shared" si="52"/>
        <v>27.252098933514862</v>
      </c>
      <c r="CN16" s="61">
        <v>691</v>
      </c>
      <c r="CO16" s="132">
        <f t="shared" ref="CO16" si="125">CN16/CN$19*100</f>
        <v>30.917225950782999</v>
      </c>
      <c r="CP16" s="22">
        <v>265</v>
      </c>
      <c r="CQ16" s="132">
        <f t="shared" ref="CQ16" si="126">CP16/CP$19*100</f>
        <v>20.882584712371948</v>
      </c>
      <c r="CR16" s="170">
        <v>0</v>
      </c>
      <c r="CS16" s="22">
        <f t="shared" si="15"/>
        <v>956</v>
      </c>
      <c r="CT16" s="132">
        <f t="shared" ref="CT16" si="127">CS16/CS$19*100</f>
        <v>27.283105022831052</v>
      </c>
      <c r="CU16" s="61">
        <v>621</v>
      </c>
      <c r="CV16" s="132">
        <f t="shared" ref="CV16" si="128">CU16/CU$19*100</f>
        <v>31.522842639593907</v>
      </c>
      <c r="CW16" s="22">
        <v>236</v>
      </c>
      <c r="CX16" s="132">
        <f t="shared" ref="CX16" si="129">CW16/CW$19*100</f>
        <v>21.338155515370705</v>
      </c>
      <c r="CY16" s="170">
        <v>0</v>
      </c>
      <c r="CZ16" s="22">
        <f t="shared" si="16"/>
        <v>857</v>
      </c>
      <c r="DA16" s="132">
        <f t="shared" ref="DA16" si="130">CZ16/CZ$19*100</f>
        <v>27.860858257477243</v>
      </c>
      <c r="DB16" s="61">
        <v>688</v>
      </c>
      <c r="DC16" s="132">
        <f t="shared" ref="DC16" si="131">DB16/DB$19*100</f>
        <v>27.45411013567438</v>
      </c>
      <c r="DD16" s="60">
        <v>206</v>
      </c>
      <c r="DE16" s="132">
        <f t="shared" ref="DE16" si="132">DD16/DD$19*100</f>
        <v>21.684210526315788</v>
      </c>
      <c r="DF16" s="60">
        <v>151</v>
      </c>
      <c r="DG16" s="132">
        <f t="shared" ref="DG16" si="133">DF16/DF$19*100</f>
        <v>20.943134535367545</v>
      </c>
      <c r="DH16" s="60">
        <v>144</v>
      </c>
      <c r="DI16" s="132">
        <f t="shared" ref="DI16" si="134">DH16/DH$19*100</f>
        <v>21.428571428571427</v>
      </c>
      <c r="DJ16" s="60">
        <v>112</v>
      </c>
      <c r="DK16" s="134">
        <f t="shared" ref="DK16" si="135">DJ16/DJ$19*100</f>
        <v>19.78798586572438</v>
      </c>
    </row>
    <row r="17" spans="1:343">
      <c r="A17" s="26" t="s">
        <v>47</v>
      </c>
      <c r="B17" s="61">
        <v>1060385</v>
      </c>
      <c r="C17" s="132">
        <f t="shared" si="17"/>
        <v>4.5925208328379759</v>
      </c>
      <c r="D17" s="22">
        <v>1800567</v>
      </c>
      <c r="E17" s="132">
        <f t="shared" si="0"/>
        <v>7.4989236186105659</v>
      </c>
      <c r="F17" s="22">
        <f t="shared" si="87"/>
        <v>2860952</v>
      </c>
      <c r="G17" s="132">
        <f t="shared" si="2"/>
        <v>6.0741571275569983</v>
      </c>
      <c r="H17" s="61">
        <v>6336</v>
      </c>
      <c r="I17" s="132">
        <f t="shared" si="18"/>
        <v>54.611273918289946</v>
      </c>
      <c r="J17" s="22">
        <v>6503</v>
      </c>
      <c r="K17" s="132">
        <f t="shared" si="19"/>
        <v>73.026389668725429</v>
      </c>
      <c r="L17" s="170">
        <v>0</v>
      </c>
      <c r="M17" s="22">
        <f t="shared" si="3"/>
        <v>12839</v>
      </c>
      <c r="N17" s="132">
        <f t="shared" si="20"/>
        <v>62.607889988784315</v>
      </c>
      <c r="O17" s="61">
        <v>5883</v>
      </c>
      <c r="P17" s="132">
        <f t="shared" si="21"/>
        <v>54.487357599333151</v>
      </c>
      <c r="Q17" s="22">
        <v>5881</v>
      </c>
      <c r="R17" s="132">
        <f t="shared" si="22"/>
        <v>72.649783817171098</v>
      </c>
      <c r="S17" s="170">
        <v>0</v>
      </c>
      <c r="T17" s="22">
        <f t="shared" si="4"/>
        <v>11764</v>
      </c>
      <c r="U17" s="132">
        <f t="shared" si="23"/>
        <v>62.26974380690239</v>
      </c>
      <c r="V17" s="61">
        <v>5740</v>
      </c>
      <c r="W17" s="132">
        <f t="shared" si="24"/>
        <v>54.619849652678653</v>
      </c>
      <c r="X17" s="22">
        <v>5678</v>
      </c>
      <c r="Y17" s="132">
        <f t="shared" si="25"/>
        <v>72.590130401431864</v>
      </c>
      <c r="Z17" s="170">
        <v>0</v>
      </c>
      <c r="AA17" s="22">
        <f t="shared" si="5"/>
        <v>11418</v>
      </c>
      <c r="AB17" s="132">
        <f t="shared" si="26"/>
        <v>62.287927554416015</v>
      </c>
      <c r="AC17" s="61">
        <v>5393</v>
      </c>
      <c r="AD17" s="132">
        <f t="shared" si="27"/>
        <v>54.217351965416704</v>
      </c>
      <c r="AE17" s="22">
        <v>5226</v>
      </c>
      <c r="AF17" s="132">
        <f t="shared" si="28"/>
        <v>71.62828947368422</v>
      </c>
      <c r="AG17" s="170">
        <v>0</v>
      </c>
      <c r="AH17" s="22">
        <f t="shared" si="6"/>
        <v>10619</v>
      </c>
      <c r="AI17" s="132">
        <f t="shared" si="29"/>
        <v>61.584411065359859</v>
      </c>
      <c r="AJ17" s="61">
        <v>5197</v>
      </c>
      <c r="AK17" s="132">
        <f t="shared" si="30"/>
        <v>53.921975513592038</v>
      </c>
      <c r="AL17" s="22">
        <v>4927</v>
      </c>
      <c r="AM17" s="132">
        <f t="shared" si="31"/>
        <v>71.127472210191996</v>
      </c>
      <c r="AN17" s="170">
        <v>0</v>
      </c>
      <c r="AO17" s="22">
        <f t="shared" si="7"/>
        <v>10124</v>
      </c>
      <c r="AP17" s="132">
        <f t="shared" si="32"/>
        <v>61.116812556595235</v>
      </c>
      <c r="AQ17" s="61">
        <v>5013</v>
      </c>
      <c r="AR17" s="132">
        <f t="shared" si="33"/>
        <v>54.182879377431902</v>
      </c>
      <c r="AS17" s="22">
        <v>4714</v>
      </c>
      <c r="AT17" s="132">
        <f t="shared" si="34"/>
        <v>71.294615849969759</v>
      </c>
      <c r="AU17" s="170">
        <v>0</v>
      </c>
      <c r="AV17" s="22">
        <f t="shared" si="8"/>
        <v>9727</v>
      </c>
      <c r="AW17" s="132">
        <f t="shared" si="35"/>
        <v>61.31492687846697</v>
      </c>
      <c r="AX17" s="61">
        <v>4817</v>
      </c>
      <c r="AY17" s="132">
        <f t="shared" si="36"/>
        <v>53.990136740641113</v>
      </c>
      <c r="AZ17" s="22">
        <v>4401</v>
      </c>
      <c r="BA17" s="132">
        <f t="shared" si="37"/>
        <v>70.472377902321853</v>
      </c>
      <c r="BB17" s="170">
        <v>0</v>
      </c>
      <c r="BC17" s="22">
        <f t="shared" si="9"/>
        <v>9218</v>
      </c>
      <c r="BD17" s="132">
        <f t="shared" si="38"/>
        <v>60.776686226676333</v>
      </c>
      <c r="BE17" s="61">
        <v>4037</v>
      </c>
      <c r="BF17" s="132">
        <f t="shared" si="39"/>
        <v>53.704935479579618</v>
      </c>
      <c r="BG17" s="22">
        <v>3598</v>
      </c>
      <c r="BH17" s="132">
        <f t="shared" si="40"/>
        <v>70.342130987292279</v>
      </c>
      <c r="BI17" s="170">
        <v>0</v>
      </c>
      <c r="BJ17" s="22">
        <f t="shared" si="10"/>
        <v>7635</v>
      </c>
      <c r="BK17" s="132">
        <f t="shared" si="41"/>
        <v>60.441735275490814</v>
      </c>
      <c r="BL17" s="61">
        <v>3942</v>
      </c>
      <c r="BM17" s="132">
        <f t="shared" si="42"/>
        <v>53.537960070623392</v>
      </c>
      <c r="BN17" s="22">
        <v>3461</v>
      </c>
      <c r="BO17" s="132">
        <f t="shared" si="43"/>
        <v>69.919191919191917</v>
      </c>
      <c r="BP17" s="170">
        <v>0</v>
      </c>
      <c r="BQ17" s="175">
        <f t="shared" si="11"/>
        <v>7403</v>
      </c>
      <c r="BR17" s="132">
        <f t="shared" si="44"/>
        <v>60.11856423582914</v>
      </c>
      <c r="BS17" s="61">
        <v>3097</v>
      </c>
      <c r="BT17" s="132">
        <f t="shared" si="45"/>
        <v>52.500423800644178</v>
      </c>
      <c r="BU17" s="22">
        <v>2541</v>
      </c>
      <c r="BV17" s="132">
        <f t="shared" si="46"/>
        <v>68.032128514056225</v>
      </c>
      <c r="BW17" s="170">
        <v>0</v>
      </c>
      <c r="BX17" s="22">
        <f t="shared" si="12"/>
        <v>5638</v>
      </c>
      <c r="BY17" s="132">
        <f t="shared" si="47"/>
        <v>58.521901598505302</v>
      </c>
      <c r="BZ17" s="61">
        <v>2817</v>
      </c>
      <c r="CA17" s="132">
        <f t="shared" si="48"/>
        <v>52.911344853493617</v>
      </c>
      <c r="CB17" s="22">
        <v>2241</v>
      </c>
      <c r="CC17" s="132">
        <f t="shared" si="48"/>
        <v>67.520337451039467</v>
      </c>
      <c r="CD17" s="170">
        <v>0</v>
      </c>
      <c r="CE17" s="22">
        <f t="shared" si="13"/>
        <v>5058</v>
      </c>
      <c r="CF17" s="132">
        <f t="shared" ref="CF17" si="136">CE17/CE$19*100</f>
        <v>58.521346754599101</v>
      </c>
      <c r="CG17" s="61">
        <v>1526</v>
      </c>
      <c r="CH17" s="132">
        <f t="shared" si="50"/>
        <v>54.617036506800289</v>
      </c>
      <c r="CI17" s="22">
        <v>1110</v>
      </c>
      <c r="CJ17" s="132">
        <f t="shared" si="51"/>
        <v>68.815871047737133</v>
      </c>
      <c r="CK17" s="170">
        <v>0</v>
      </c>
      <c r="CL17" s="22">
        <f t="shared" si="14"/>
        <v>2636</v>
      </c>
      <c r="CM17" s="132">
        <f t="shared" si="52"/>
        <v>59.81393238030406</v>
      </c>
      <c r="CN17" s="61">
        <v>1230</v>
      </c>
      <c r="CO17" s="132">
        <f t="shared" ref="CO17" si="137">CN17/CN$19*100</f>
        <v>55.033557046979865</v>
      </c>
      <c r="CP17" s="22">
        <v>864</v>
      </c>
      <c r="CQ17" s="132">
        <f t="shared" ref="CQ17" si="138">CP17/CP$19*100</f>
        <v>68.085106382978722</v>
      </c>
      <c r="CR17" s="170">
        <v>0</v>
      </c>
      <c r="CS17" s="22">
        <f t="shared" si="15"/>
        <v>2094</v>
      </c>
      <c r="CT17" s="132">
        <f t="shared" ref="CT17" si="139">CS17/CS$19*100</f>
        <v>59.760273972602739</v>
      </c>
      <c r="CU17" s="61">
        <v>1056</v>
      </c>
      <c r="CV17" s="132">
        <f t="shared" ref="CV17" si="140">CU17/CU$19*100</f>
        <v>53.604060913705588</v>
      </c>
      <c r="CW17" s="22">
        <v>746</v>
      </c>
      <c r="CX17" s="132">
        <f t="shared" ref="CX17" si="141">CW17/CW$19*100</f>
        <v>67.450271247739607</v>
      </c>
      <c r="CY17" s="170">
        <v>0</v>
      </c>
      <c r="CZ17" s="22">
        <f t="shared" si="16"/>
        <v>1802</v>
      </c>
      <c r="DA17" s="132">
        <f t="shared" ref="DA17" si="142">CZ17/CZ$19*100</f>
        <v>58.582574772431727</v>
      </c>
      <c r="DB17" s="61">
        <v>1503</v>
      </c>
      <c r="DC17" s="132">
        <f t="shared" ref="DC17" si="143">DB17/DB$19*100</f>
        <v>59.976057462090978</v>
      </c>
      <c r="DD17" s="60">
        <v>618</v>
      </c>
      <c r="DE17" s="132">
        <f t="shared" ref="DE17" si="144">DD17/DD$19*100</f>
        <v>65.05263157894737</v>
      </c>
      <c r="DF17" s="60">
        <v>486</v>
      </c>
      <c r="DG17" s="132">
        <f t="shared" ref="DG17" si="145">DF17/DF$19*100</f>
        <v>67.40638002773926</v>
      </c>
      <c r="DH17" s="60">
        <v>449</v>
      </c>
      <c r="DI17" s="132">
        <f t="shared" ref="DI17" si="146">DH17/DH$19*100</f>
        <v>66.81547619047619</v>
      </c>
      <c r="DJ17" s="60">
        <v>390</v>
      </c>
      <c r="DK17" s="134">
        <f t="shared" ref="DK17" si="147">DJ17/DJ$19*100</f>
        <v>68.904593639575978</v>
      </c>
    </row>
    <row r="18" spans="1:343">
      <c r="A18" s="26"/>
      <c r="B18" s="61"/>
      <c r="C18" s="22"/>
      <c r="D18" s="22"/>
      <c r="E18" s="22"/>
      <c r="F18" s="22"/>
      <c r="G18" s="83"/>
      <c r="H18" s="61"/>
      <c r="I18" s="75"/>
      <c r="J18" s="22"/>
      <c r="K18" s="75"/>
      <c r="L18" s="170"/>
      <c r="M18" s="22"/>
      <c r="N18" s="69"/>
      <c r="O18" s="61"/>
      <c r="P18" s="75"/>
      <c r="Q18" s="22"/>
      <c r="R18" s="75"/>
      <c r="S18" s="170"/>
      <c r="T18" s="22"/>
      <c r="U18" s="69"/>
      <c r="V18" s="61"/>
      <c r="W18" s="75"/>
      <c r="X18" s="22"/>
      <c r="Y18" s="75"/>
      <c r="Z18" s="170"/>
      <c r="AA18" s="22"/>
      <c r="AB18" s="69"/>
      <c r="AC18" s="61"/>
      <c r="AD18" s="75"/>
      <c r="AE18" s="22"/>
      <c r="AF18" s="75"/>
      <c r="AG18" s="170"/>
      <c r="AH18" s="22"/>
      <c r="AI18" s="69"/>
      <c r="AJ18" s="61"/>
      <c r="AK18" s="75"/>
      <c r="AL18" s="22"/>
      <c r="AM18" s="75"/>
      <c r="AN18" s="170"/>
      <c r="AO18" s="22"/>
      <c r="AP18" s="69"/>
      <c r="AQ18" s="61"/>
      <c r="AR18" s="75"/>
      <c r="AS18" s="22"/>
      <c r="AT18" s="75"/>
      <c r="AU18" s="170"/>
      <c r="AV18" s="22"/>
      <c r="AW18" s="69"/>
      <c r="AX18" s="61"/>
      <c r="AY18" s="75"/>
      <c r="AZ18" s="22"/>
      <c r="BA18" s="75"/>
      <c r="BB18" s="170"/>
      <c r="BC18" s="22"/>
      <c r="BD18" s="69"/>
      <c r="BE18" s="61"/>
      <c r="BF18" s="75"/>
      <c r="BG18" s="22"/>
      <c r="BH18" s="75"/>
      <c r="BI18" s="170"/>
      <c r="BJ18" s="22"/>
      <c r="BK18" s="69"/>
      <c r="BL18" s="61"/>
      <c r="BM18" s="75"/>
      <c r="BN18" s="22"/>
      <c r="BO18" s="75"/>
      <c r="BP18" s="170"/>
      <c r="BQ18" s="22"/>
      <c r="BR18" s="69"/>
      <c r="BS18" s="61"/>
      <c r="BT18" s="75"/>
      <c r="BU18" s="22"/>
      <c r="BV18" s="75"/>
      <c r="BW18" s="170"/>
      <c r="BX18" s="22"/>
      <c r="BY18" s="69"/>
      <c r="BZ18" s="61"/>
      <c r="CA18" s="75"/>
      <c r="CB18" s="22"/>
      <c r="CC18" s="75"/>
      <c r="CD18" s="170"/>
      <c r="CE18" s="22"/>
      <c r="CF18" s="69"/>
      <c r="CG18" s="61"/>
      <c r="CH18" s="75"/>
      <c r="CI18" s="22"/>
      <c r="CJ18" s="75"/>
      <c r="CK18" s="170"/>
      <c r="CL18" s="22"/>
      <c r="CM18" s="69"/>
      <c r="CN18" s="61"/>
      <c r="CO18" s="75"/>
      <c r="CP18" s="22"/>
      <c r="CQ18" s="75"/>
      <c r="CR18" s="170"/>
      <c r="CS18" s="22"/>
      <c r="CT18" s="69"/>
      <c r="CU18" s="61"/>
      <c r="CV18" s="75"/>
      <c r="CW18" s="22"/>
      <c r="CX18" s="75"/>
      <c r="CY18" s="170"/>
      <c r="CZ18" s="22"/>
      <c r="DA18" s="69"/>
      <c r="DB18" s="61"/>
      <c r="DC18" s="75"/>
      <c r="DD18" s="60"/>
      <c r="DE18" s="69"/>
      <c r="DF18" s="60"/>
      <c r="DG18" s="69"/>
      <c r="DH18" s="60"/>
      <c r="DI18" s="75"/>
      <c r="DJ18" s="60"/>
      <c r="DK18" s="69"/>
    </row>
    <row r="19" spans="1:343" s="129" customFormat="1">
      <c r="A19" s="94" t="s">
        <v>146</v>
      </c>
      <c r="B19" s="94">
        <f>SUM(B8:B18)</f>
        <v>23089389</v>
      </c>
      <c r="C19" s="126">
        <f>SUM(C8:C18)</f>
        <v>100</v>
      </c>
      <c r="D19" s="128">
        <f>SUM(D8:D18)</f>
        <v>24011006</v>
      </c>
      <c r="E19" s="126">
        <f>SUM(E8:E17)</f>
        <v>100</v>
      </c>
      <c r="F19" s="128">
        <f>SUM(F8:F18)</f>
        <v>47100395</v>
      </c>
      <c r="G19" s="127">
        <f>SUM(G8:G17)</f>
        <v>100.00000000000001</v>
      </c>
      <c r="H19" s="94">
        <f>SUM(H8:H18)</f>
        <v>11602</v>
      </c>
      <c r="I19" s="130">
        <f>SUM(I5:I18)</f>
        <v>100</v>
      </c>
      <c r="J19" s="128">
        <f>SUM(J8:J18)</f>
        <v>8905</v>
      </c>
      <c r="K19" s="130">
        <f>SUM(K5:K18)</f>
        <v>100</v>
      </c>
      <c r="L19" s="169">
        <v>0</v>
      </c>
      <c r="M19" s="128">
        <f>SUM(M8:M18)</f>
        <v>20507</v>
      </c>
      <c r="N19" s="131">
        <f>SUM(N5:N18)</f>
        <v>100</v>
      </c>
      <c r="O19" s="94">
        <f>SUM(O8:O18)</f>
        <v>10797</v>
      </c>
      <c r="P19" s="130">
        <f>SUM(P5:P18)</f>
        <v>100</v>
      </c>
      <c r="Q19" s="128">
        <f>SUM(Q8:Q18)</f>
        <v>8095</v>
      </c>
      <c r="R19" s="130">
        <f>SUM(R5:R18)</f>
        <v>100</v>
      </c>
      <c r="S19" s="169">
        <v>0</v>
      </c>
      <c r="T19" s="128">
        <f>SUM(T8:T18)</f>
        <v>18892</v>
      </c>
      <c r="U19" s="131">
        <f>SUM(U5:U18)</f>
        <v>100</v>
      </c>
      <c r="V19" s="94">
        <f>SUM(V8:V18)</f>
        <v>10509</v>
      </c>
      <c r="W19" s="130">
        <f>SUM(W5:W18)</f>
        <v>100</v>
      </c>
      <c r="X19" s="128">
        <f>SUM(X8:X18)</f>
        <v>7822</v>
      </c>
      <c r="Y19" s="130">
        <f>SUM(Y5:Y18)</f>
        <v>100</v>
      </c>
      <c r="Z19" s="169">
        <v>0</v>
      </c>
      <c r="AA19" s="128">
        <f>SUM(AA8:AA18)</f>
        <v>18331</v>
      </c>
      <c r="AB19" s="131">
        <f>SUM(AB5:AB18)</f>
        <v>100</v>
      </c>
      <c r="AC19" s="94">
        <f>SUM(AC8:AC18)</f>
        <v>9947</v>
      </c>
      <c r="AD19" s="130">
        <f>SUM(AD5:AD18)</f>
        <v>100</v>
      </c>
      <c r="AE19" s="128">
        <f>SUM(AE8:AE18)</f>
        <v>7296</v>
      </c>
      <c r="AF19" s="130">
        <f>SUM(AF5:AF18)</f>
        <v>100.00000000000001</v>
      </c>
      <c r="AG19" s="169">
        <v>0</v>
      </c>
      <c r="AH19" s="128">
        <f>SUM(AH8:AH18)</f>
        <v>17243</v>
      </c>
      <c r="AI19" s="131">
        <f>SUM(AI5:AI18)</f>
        <v>100</v>
      </c>
      <c r="AJ19" s="94">
        <f>SUM(AJ8:AJ18)</f>
        <v>9638</v>
      </c>
      <c r="AK19" s="130">
        <f>SUM(AK5:AK18)</f>
        <v>100</v>
      </c>
      <c r="AL19" s="128">
        <f>SUM(AL8:AL18)</f>
        <v>6927</v>
      </c>
      <c r="AM19" s="130">
        <f>SUM(AM5:AM18)</f>
        <v>100</v>
      </c>
      <c r="AN19" s="169">
        <v>0</v>
      </c>
      <c r="AO19" s="128">
        <f>SUM(AO8:AO18)</f>
        <v>16565</v>
      </c>
      <c r="AP19" s="131">
        <f>SUM(AP5:AP18)</f>
        <v>100</v>
      </c>
      <c r="AQ19" s="94">
        <f>SUM(AQ8:AQ18)</f>
        <v>9252</v>
      </c>
      <c r="AR19" s="130">
        <f>SUM(AR5:AR18)</f>
        <v>100</v>
      </c>
      <c r="AS19" s="128">
        <f>SUM(AS8:AS18)</f>
        <v>6612</v>
      </c>
      <c r="AT19" s="130">
        <f>SUM(AT5:AT18)</f>
        <v>100</v>
      </c>
      <c r="AU19" s="169">
        <v>0</v>
      </c>
      <c r="AV19" s="128">
        <f>SUM(AV8:AV18)</f>
        <v>15864</v>
      </c>
      <c r="AW19" s="131">
        <f>SUM(AW5:AW18)</f>
        <v>100</v>
      </c>
      <c r="AX19" s="94">
        <f>SUM(AX8:AX18)</f>
        <v>8922</v>
      </c>
      <c r="AY19" s="130">
        <f>SUM(AY5:AY18)</f>
        <v>100</v>
      </c>
      <c r="AZ19" s="128">
        <f>SUM(AZ8:AZ18)</f>
        <v>6245</v>
      </c>
      <c r="BA19" s="130">
        <f>SUM(BA5:BA18)</f>
        <v>100</v>
      </c>
      <c r="BB19" s="169">
        <v>0</v>
      </c>
      <c r="BC19" s="128">
        <f>SUM(BC8:BC18)</f>
        <v>15167</v>
      </c>
      <c r="BD19" s="131">
        <f>SUM(BD5:BD18)</f>
        <v>100</v>
      </c>
      <c r="BE19" s="94">
        <f>SUM(BE8:BE18)</f>
        <v>7517</v>
      </c>
      <c r="BF19" s="130">
        <f>SUM(BF5:BF18)</f>
        <v>100</v>
      </c>
      <c r="BG19" s="128">
        <f>SUM(BG8:BG18)</f>
        <v>5115</v>
      </c>
      <c r="BH19" s="130">
        <f>SUM(BH5:BH18)</f>
        <v>100</v>
      </c>
      <c r="BI19" s="169">
        <v>0</v>
      </c>
      <c r="BJ19" s="128">
        <f>SUM(BJ8:BJ18)</f>
        <v>12632</v>
      </c>
      <c r="BK19" s="131">
        <f>SUM(BK5:BK18)</f>
        <v>100</v>
      </c>
      <c r="BL19" s="94">
        <f>SUM(BL8:BL18)</f>
        <v>7363</v>
      </c>
      <c r="BM19" s="130">
        <f>SUM(BM5:BM18)</f>
        <v>100</v>
      </c>
      <c r="BN19" s="128">
        <f>SUM(BN8:BN18)</f>
        <v>4950</v>
      </c>
      <c r="BO19" s="130">
        <f>SUM(BO5:BO18)</f>
        <v>100</v>
      </c>
      <c r="BP19" s="128">
        <f>SUM(BP8:BP18)</f>
        <v>1</v>
      </c>
      <c r="BQ19" s="128">
        <f>SUM(BQ8:BQ18)</f>
        <v>12314</v>
      </c>
      <c r="BR19" s="131">
        <f>SUM(BR5:BR18)</f>
        <v>100</v>
      </c>
      <c r="BS19" s="94">
        <f>SUM(BS8:BS18)</f>
        <v>5899</v>
      </c>
      <c r="BT19" s="130">
        <f>SUM(BT5:BT18)</f>
        <v>100</v>
      </c>
      <c r="BU19" s="128">
        <f>SUM(BU8:BU18)</f>
        <v>3735</v>
      </c>
      <c r="BV19" s="130">
        <f>SUM(BV5:BV18)</f>
        <v>100</v>
      </c>
      <c r="BW19" s="169">
        <v>0</v>
      </c>
      <c r="BX19" s="128">
        <f>SUM(BX8:BX18)</f>
        <v>9634</v>
      </c>
      <c r="BY19" s="131">
        <f>SUM(BY5:BY18)</f>
        <v>100.00000000000001</v>
      </c>
      <c r="BZ19" s="94">
        <f>SUM(BZ8:BZ18)</f>
        <v>5324</v>
      </c>
      <c r="CA19" s="130">
        <f>SUM(CA5:CA18)</f>
        <v>100</v>
      </c>
      <c r="CB19" s="128">
        <f>SUM(CB8:CB18)</f>
        <v>3319</v>
      </c>
      <c r="CC19" s="130">
        <f>SUM(CC5:CC18)</f>
        <v>100</v>
      </c>
      <c r="CD19" s="169">
        <v>0</v>
      </c>
      <c r="CE19" s="128">
        <f>SUM(CE8:CE18)</f>
        <v>8643</v>
      </c>
      <c r="CF19" s="131">
        <f>SUM(CF5:CF18)</f>
        <v>100</v>
      </c>
      <c r="CG19" s="94">
        <f>SUM(CG8:CG18)</f>
        <v>2794</v>
      </c>
      <c r="CH19" s="130">
        <f>SUM(CH5:CH18)</f>
        <v>100</v>
      </c>
      <c r="CI19" s="128">
        <f>SUM(CI8:CI18)</f>
        <v>1613</v>
      </c>
      <c r="CJ19" s="130">
        <f>SUM(CJ5:CJ18)</f>
        <v>100</v>
      </c>
      <c r="CK19" s="169">
        <v>0</v>
      </c>
      <c r="CL19" s="128">
        <f>SUM(CL8:CL18)</f>
        <v>4407</v>
      </c>
      <c r="CM19" s="131">
        <f>SUM(CM5:CM18)</f>
        <v>100</v>
      </c>
      <c r="CN19" s="94">
        <f>SUM(CN8:CN18)</f>
        <v>2235</v>
      </c>
      <c r="CO19" s="130">
        <f>SUM(CO5:CO18)</f>
        <v>100</v>
      </c>
      <c r="CP19" s="128">
        <f>SUM(CP8:CP18)</f>
        <v>1269</v>
      </c>
      <c r="CQ19" s="130">
        <f>SUM(CQ5:CQ18)</f>
        <v>100</v>
      </c>
      <c r="CR19" s="169">
        <v>0</v>
      </c>
      <c r="CS19" s="128">
        <f>SUM(CS8:CS18)</f>
        <v>3504</v>
      </c>
      <c r="CT19" s="131">
        <f>SUM(CT5:CT18)</f>
        <v>100</v>
      </c>
      <c r="CU19" s="94">
        <f>SUM(CU8:CU18)</f>
        <v>1970</v>
      </c>
      <c r="CV19" s="130">
        <f>SUM(CV5:CV18)</f>
        <v>100</v>
      </c>
      <c r="CW19" s="128">
        <f>SUM(CW8:CW18)</f>
        <v>1106</v>
      </c>
      <c r="CX19" s="130">
        <f>SUM(CX5:CX18)</f>
        <v>100</v>
      </c>
      <c r="CY19" s="169">
        <v>0</v>
      </c>
      <c r="CZ19" s="128">
        <f>SUM(CZ8:CZ18)</f>
        <v>3076</v>
      </c>
      <c r="DA19" s="131">
        <f>SUM(DA5:DA18)</f>
        <v>100</v>
      </c>
      <c r="DB19" s="94">
        <f>SUM(DB8:DB18)</f>
        <v>2506</v>
      </c>
      <c r="DC19" s="131">
        <f>SUM(DC5:DC18)</f>
        <v>100</v>
      </c>
      <c r="DD19" s="94">
        <f>SUM(DD8:DD18)</f>
        <v>950</v>
      </c>
      <c r="DE19" s="131">
        <f>SUM(DE5:DE18)</f>
        <v>100</v>
      </c>
      <c r="DF19" s="94">
        <f>SUM(DF8:DF18)</f>
        <v>721</v>
      </c>
      <c r="DG19" s="131">
        <f>SUM(DG5:DG18)</f>
        <v>100</v>
      </c>
      <c r="DH19" s="94">
        <f>SUM(DH8:DH18)</f>
        <v>672</v>
      </c>
      <c r="DI19" s="131">
        <f>SUM(DI5:DI18)</f>
        <v>100</v>
      </c>
      <c r="DJ19" s="94">
        <f>SUM(DJ8:DJ18)</f>
        <v>566</v>
      </c>
      <c r="DK19" s="131">
        <f>SUM(DK5:DK18)</f>
        <v>100</v>
      </c>
    </row>
    <row r="20" spans="1:343">
      <c r="A20" s="94"/>
      <c r="B20" s="61"/>
      <c r="C20" s="22"/>
      <c r="D20" s="22"/>
      <c r="E20" s="22"/>
      <c r="F20" s="22"/>
      <c r="G20" s="83"/>
      <c r="H20" s="61"/>
      <c r="I20" s="75"/>
      <c r="J20" s="22"/>
      <c r="K20" s="75"/>
      <c r="L20" s="170"/>
      <c r="M20" s="22"/>
      <c r="N20" s="69"/>
      <c r="O20" s="61"/>
      <c r="P20" s="75"/>
      <c r="Q20" s="22"/>
      <c r="R20" s="75"/>
      <c r="S20" s="170"/>
      <c r="T20" s="22"/>
      <c r="U20" s="69"/>
      <c r="V20" s="61"/>
      <c r="W20" s="75"/>
      <c r="X20" s="22"/>
      <c r="Y20" s="75"/>
      <c r="Z20" s="170"/>
      <c r="AA20" s="22"/>
      <c r="AB20" s="69"/>
      <c r="AC20" s="61"/>
      <c r="AD20" s="75"/>
      <c r="AE20" s="22"/>
      <c r="AF20" s="75"/>
      <c r="AG20" s="170"/>
      <c r="AH20" s="22"/>
      <c r="AI20" s="69"/>
      <c r="AJ20" s="61"/>
      <c r="AK20" s="75"/>
      <c r="AL20" s="22"/>
      <c r="AM20" s="75"/>
      <c r="AN20" s="170"/>
      <c r="AO20" s="22"/>
      <c r="AP20" s="69"/>
      <c r="AQ20" s="61"/>
      <c r="AR20" s="75"/>
      <c r="AS20" s="22"/>
      <c r="AT20" s="75"/>
      <c r="AU20" s="170"/>
      <c r="AV20" s="22"/>
      <c r="AW20" s="69"/>
      <c r="AX20" s="61"/>
      <c r="AY20" s="75"/>
      <c r="AZ20" s="22"/>
      <c r="BA20" s="75"/>
      <c r="BB20" s="170"/>
      <c r="BC20" s="22"/>
      <c r="BD20" s="69"/>
      <c r="BE20" s="61"/>
      <c r="BF20" s="75"/>
      <c r="BG20" s="22"/>
      <c r="BH20" s="75"/>
      <c r="BI20" s="170"/>
      <c r="BJ20" s="22"/>
      <c r="BK20" s="69"/>
      <c r="BL20" s="61"/>
      <c r="BM20" s="75"/>
      <c r="BN20" s="22"/>
      <c r="BO20" s="75"/>
      <c r="BP20" s="170"/>
      <c r="BQ20" s="22"/>
      <c r="BR20" s="69"/>
      <c r="BS20" s="61"/>
      <c r="BT20" s="75"/>
      <c r="BU20" s="22"/>
      <c r="BV20" s="75"/>
      <c r="BW20" s="170"/>
      <c r="BX20" s="22"/>
      <c r="BY20" s="69"/>
      <c r="BZ20" s="61"/>
      <c r="CA20" s="75"/>
      <c r="CB20" s="22"/>
      <c r="CC20" s="75"/>
      <c r="CD20" s="170"/>
      <c r="CE20" s="22"/>
      <c r="CF20" s="69"/>
      <c r="CG20" s="61"/>
      <c r="CH20" s="75"/>
      <c r="CI20" s="22"/>
      <c r="CJ20" s="75"/>
      <c r="CK20" s="170"/>
      <c r="CL20" s="22"/>
      <c r="CM20" s="69"/>
      <c r="CN20" s="61"/>
      <c r="CO20" s="75"/>
      <c r="CP20" s="22"/>
      <c r="CQ20" s="75"/>
      <c r="CR20" s="170"/>
      <c r="CS20" s="22"/>
      <c r="CT20" s="69"/>
      <c r="CU20" s="61"/>
      <c r="CV20" s="75"/>
      <c r="CW20" s="22"/>
      <c r="CX20" s="75"/>
      <c r="CY20" s="170"/>
      <c r="CZ20" s="22"/>
      <c r="DA20" s="69"/>
      <c r="DB20" s="61"/>
      <c r="DC20" s="75"/>
      <c r="DD20" s="60"/>
      <c r="DE20" s="69"/>
      <c r="DF20" s="60"/>
      <c r="DG20" s="69"/>
      <c r="DH20" s="60"/>
      <c r="DI20" s="75"/>
      <c r="DJ20" s="60"/>
      <c r="DK20" s="69"/>
    </row>
    <row r="21" spans="1:343">
      <c r="A21" s="88" t="s">
        <v>299</v>
      </c>
      <c r="B21" s="100">
        <v>0</v>
      </c>
      <c r="C21" s="101"/>
      <c r="D21" s="101">
        <v>0</v>
      </c>
      <c r="E21" s="101"/>
      <c r="F21" s="101">
        <v>0</v>
      </c>
      <c r="G21" s="102"/>
      <c r="H21" s="103">
        <v>2</v>
      </c>
      <c r="I21" s="104"/>
      <c r="J21" s="105">
        <v>9</v>
      </c>
      <c r="K21" s="104"/>
      <c r="L21" s="171">
        <v>9</v>
      </c>
      <c r="M21" s="173">
        <f>H21+J21+L21</f>
        <v>20</v>
      </c>
      <c r="N21" s="106"/>
      <c r="O21" s="103">
        <v>2</v>
      </c>
      <c r="P21" s="104"/>
      <c r="Q21" s="105">
        <v>9</v>
      </c>
      <c r="R21" s="104"/>
      <c r="S21" s="171">
        <v>9</v>
      </c>
      <c r="T21" s="173">
        <f>O21+Q21+S21</f>
        <v>20</v>
      </c>
      <c r="U21" s="106"/>
      <c r="V21" s="103">
        <v>2</v>
      </c>
      <c r="W21" s="104"/>
      <c r="X21" s="105">
        <v>10</v>
      </c>
      <c r="Y21" s="104"/>
      <c r="Z21" s="171">
        <v>9</v>
      </c>
      <c r="AA21" s="173">
        <f>V21+X21+Z21</f>
        <v>21</v>
      </c>
      <c r="AB21" s="106"/>
      <c r="AC21" s="103">
        <v>1</v>
      </c>
      <c r="AD21" s="104"/>
      <c r="AE21" s="105">
        <v>9</v>
      </c>
      <c r="AF21" s="104"/>
      <c r="AG21" s="171">
        <v>9</v>
      </c>
      <c r="AH21" s="173">
        <f>AC21+AE21+AG21</f>
        <v>19</v>
      </c>
      <c r="AI21" s="106"/>
      <c r="AJ21" s="103">
        <v>3</v>
      </c>
      <c r="AK21" s="104"/>
      <c r="AL21" s="105">
        <v>7</v>
      </c>
      <c r="AM21" s="104"/>
      <c r="AN21" s="171">
        <v>0</v>
      </c>
      <c r="AO21" s="173">
        <f>AJ21+AL21+AN21</f>
        <v>10</v>
      </c>
      <c r="AP21" s="106"/>
      <c r="AQ21" s="103">
        <v>2</v>
      </c>
      <c r="AR21" s="104"/>
      <c r="AS21" s="105">
        <v>7</v>
      </c>
      <c r="AT21" s="104"/>
      <c r="AU21" s="171">
        <v>0</v>
      </c>
      <c r="AV21" s="173">
        <f>AQ21+AS21+AU21</f>
        <v>9</v>
      </c>
      <c r="AW21" s="106"/>
      <c r="AX21" s="103">
        <v>2</v>
      </c>
      <c r="AY21" s="104"/>
      <c r="AZ21" s="105">
        <v>6</v>
      </c>
      <c r="BA21" s="104"/>
      <c r="BB21" s="171">
        <v>0</v>
      </c>
      <c r="BC21" s="173">
        <f>AX21+AZ21+BB21</f>
        <v>8</v>
      </c>
      <c r="BD21" s="106"/>
      <c r="BE21" s="103">
        <v>5</v>
      </c>
      <c r="BF21" s="104"/>
      <c r="BG21" s="105">
        <v>5</v>
      </c>
      <c r="BH21" s="104"/>
      <c r="BI21" s="171">
        <v>0</v>
      </c>
      <c r="BJ21" s="173">
        <f>BE21+BG21+BI21</f>
        <v>10</v>
      </c>
      <c r="BK21" s="106"/>
      <c r="BL21" s="103">
        <v>6</v>
      </c>
      <c r="BM21" s="104"/>
      <c r="BN21" s="105">
        <v>6</v>
      </c>
      <c r="BO21" s="104"/>
      <c r="BP21" s="171">
        <v>0</v>
      </c>
      <c r="BQ21" s="173">
        <f>BL21+BN21+BP21</f>
        <v>12</v>
      </c>
      <c r="BR21" s="106"/>
      <c r="BS21" s="103">
        <v>3</v>
      </c>
      <c r="BT21" s="104"/>
      <c r="BU21" s="105">
        <v>4</v>
      </c>
      <c r="BV21" s="104"/>
      <c r="BW21" s="171">
        <v>0</v>
      </c>
      <c r="BX21" s="105">
        <f t="shared" ref="BX21" si="148">BS21+BU21</f>
        <v>7</v>
      </c>
      <c r="BY21" s="106"/>
      <c r="BZ21" s="103">
        <v>1</v>
      </c>
      <c r="CA21" s="104"/>
      <c r="CB21" s="105">
        <v>0</v>
      </c>
      <c r="CC21" s="104"/>
      <c r="CD21" s="171">
        <v>0</v>
      </c>
      <c r="CE21" s="105">
        <f t="shared" si="13"/>
        <v>1</v>
      </c>
      <c r="CF21" s="106"/>
      <c r="CG21" s="103">
        <v>0</v>
      </c>
      <c r="CH21" s="104"/>
      <c r="CI21" s="105">
        <v>1</v>
      </c>
      <c r="CJ21" s="104"/>
      <c r="CK21" s="171">
        <v>1</v>
      </c>
      <c r="CL21" s="173">
        <f>CG21+CI21+CK21</f>
        <v>2</v>
      </c>
      <c r="CM21" s="106"/>
      <c r="CN21" s="103">
        <v>269</v>
      </c>
      <c r="CO21" s="104"/>
      <c r="CP21" s="105">
        <v>180</v>
      </c>
      <c r="CQ21" s="104"/>
      <c r="CR21" s="171">
        <v>0</v>
      </c>
      <c r="CS21" s="105">
        <f t="shared" si="15"/>
        <v>449</v>
      </c>
      <c r="CT21" s="106"/>
      <c r="CU21" s="103">
        <v>1</v>
      </c>
      <c r="CV21" s="104"/>
      <c r="CW21" s="105">
        <v>0</v>
      </c>
      <c r="CX21" s="104"/>
      <c r="CY21" s="171">
        <v>1</v>
      </c>
      <c r="CZ21" s="105">
        <f t="shared" si="16"/>
        <v>1</v>
      </c>
      <c r="DA21" s="106"/>
      <c r="DB21" s="103">
        <v>0</v>
      </c>
      <c r="DC21" s="104"/>
      <c r="DD21" s="107">
        <v>0</v>
      </c>
      <c r="DE21" s="106"/>
      <c r="DF21" s="107">
        <v>0</v>
      </c>
      <c r="DG21" s="106"/>
      <c r="DH21" s="107">
        <v>0</v>
      </c>
      <c r="DI21" s="104"/>
      <c r="DJ21" s="107">
        <v>0</v>
      </c>
      <c r="DK21" s="106"/>
    </row>
    <row r="22" spans="1:343" ht="18" customHeight="1">
      <c r="A22" s="27" t="s">
        <v>3</v>
      </c>
      <c r="B22" s="27">
        <f>B19+B21</f>
        <v>23089389</v>
      </c>
      <c r="C22" s="64"/>
      <c r="D22" s="64">
        <f>D19+D21</f>
        <v>24011006</v>
      </c>
      <c r="E22" s="64"/>
      <c r="F22" s="64">
        <f>F19+F21</f>
        <v>47100395</v>
      </c>
      <c r="G22" s="64"/>
      <c r="H22" s="27">
        <f>H19+H21</f>
        <v>11604</v>
      </c>
      <c r="I22" s="79"/>
      <c r="J22" s="64">
        <f>J19+J21</f>
        <v>8914</v>
      </c>
      <c r="K22" s="79"/>
      <c r="L22" s="64">
        <f>L19+L21</f>
        <v>9</v>
      </c>
      <c r="M22" s="174">
        <f>M19+M21</f>
        <v>20527</v>
      </c>
      <c r="N22" s="86"/>
      <c r="O22" s="27">
        <f>O19+O21</f>
        <v>10799</v>
      </c>
      <c r="P22" s="79"/>
      <c r="Q22" s="64">
        <f>Q19+Q21</f>
        <v>8104</v>
      </c>
      <c r="R22" s="79"/>
      <c r="S22" s="64">
        <f>S19+S21</f>
        <v>9</v>
      </c>
      <c r="T22" s="64">
        <f>T19+T21</f>
        <v>18912</v>
      </c>
      <c r="U22" s="86"/>
      <c r="V22" s="27">
        <f>V19+V21</f>
        <v>10511</v>
      </c>
      <c r="W22" s="79"/>
      <c r="X22" s="64">
        <f>X19+X21</f>
        <v>7832</v>
      </c>
      <c r="Y22" s="79"/>
      <c r="Z22" s="64">
        <f>Z19+Z21</f>
        <v>9</v>
      </c>
      <c r="AA22" s="64">
        <f>AA19+AA21</f>
        <v>18352</v>
      </c>
      <c r="AB22" s="86"/>
      <c r="AC22" s="27">
        <f>AC19+AC21</f>
        <v>9948</v>
      </c>
      <c r="AD22" s="79"/>
      <c r="AE22" s="64">
        <f>AE19+AE21</f>
        <v>7305</v>
      </c>
      <c r="AF22" s="79"/>
      <c r="AG22" s="64">
        <f>AG19+AG21</f>
        <v>9</v>
      </c>
      <c r="AH22" s="64">
        <f>AH19+AH21</f>
        <v>17262</v>
      </c>
      <c r="AI22" s="86"/>
      <c r="AJ22" s="27">
        <f>AJ19+AJ21</f>
        <v>9641</v>
      </c>
      <c r="AK22" s="79"/>
      <c r="AL22" s="64">
        <f>AL19+AL21</f>
        <v>6934</v>
      </c>
      <c r="AM22" s="79"/>
      <c r="AN22" s="64">
        <f>AN19+AN21</f>
        <v>0</v>
      </c>
      <c r="AO22" s="64">
        <f>AO19+AO21</f>
        <v>16575</v>
      </c>
      <c r="AP22" s="86"/>
      <c r="AQ22" s="27">
        <f>AQ19+AQ21</f>
        <v>9254</v>
      </c>
      <c r="AR22" s="79"/>
      <c r="AS22" s="64">
        <f>AS19+AS21</f>
        <v>6619</v>
      </c>
      <c r="AT22" s="79"/>
      <c r="AU22" s="64">
        <f>AU19+AU21</f>
        <v>0</v>
      </c>
      <c r="AV22" s="64">
        <f>AV19+AV21</f>
        <v>15873</v>
      </c>
      <c r="AW22" s="86"/>
      <c r="AX22" s="27">
        <f>AX19+AX21</f>
        <v>8924</v>
      </c>
      <c r="AY22" s="79"/>
      <c r="AZ22" s="64">
        <f>AZ19+AZ21</f>
        <v>6251</v>
      </c>
      <c r="BA22" s="79"/>
      <c r="BB22" s="64">
        <f>BB19+BB21</f>
        <v>0</v>
      </c>
      <c r="BC22" s="64">
        <f>BC19+BC21</f>
        <v>15175</v>
      </c>
      <c r="BD22" s="86"/>
      <c r="BE22" s="27">
        <f>BE19+BE21</f>
        <v>7522</v>
      </c>
      <c r="BF22" s="79"/>
      <c r="BG22" s="64">
        <f>BG19+BG21</f>
        <v>5120</v>
      </c>
      <c r="BH22" s="79"/>
      <c r="BI22" s="172">
        <v>0</v>
      </c>
      <c r="BJ22" s="64">
        <f>BJ19+BJ21</f>
        <v>12642</v>
      </c>
      <c r="BK22" s="86"/>
      <c r="BL22" s="27">
        <f>BL19+BL21</f>
        <v>7369</v>
      </c>
      <c r="BM22" s="79"/>
      <c r="BN22" s="64">
        <f>BN19+BN21</f>
        <v>4956</v>
      </c>
      <c r="BO22" s="79"/>
      <c r="BP22" s="64">
        <f>BP19+BP21</f>
        <v>1</v>
      </c>
      <c r="BQ22" s="174">
        <f>BQ19+BQ21</f>
        <v>12326</v>
      </c>
      <c r="BR22" s="86"/>
      <c r="BS22" s="27">
        <f>BS19+BS21</f>
        <v>5902</v>
      </c>
      <c r="BT22" s="79"/>
      <c r="BU22" s="64">
        <f>BU19+BU21</f>
        <v>3739</v>
      </c>
      <c r="BV22" s="79"/>
      <c r="BW22" s="172">
        <v>0</v>
      </c>
      <c r="BX22" s="174">
        <f>BX19+BX21</f>
        <v>9641</v>
      </c>
      <c r="BY22" s="86"/>
      <c r="BZ22" s="27">
        <f>BZ19+BZ21</f>
        <v>5325</v>
      </c>
      <c r="CA22" s="79"/>
      <c r="CB22" s="64">
        <f>CB19+CB21</f>
        <v>3319</v>
      </c>
      <c r="CC22" s="79"/>
      <c r="CD22" s="172">
        <v>0</v>
      </c>
      <c r="CE22" s="64">
        <f>CE19+CE21</f>
        <v>8644</v>
      </c>
      <c r="CF22" s="86"/>
      <c r="CG22" s="27">
        <f>CG19+CG21</f>
        <v>2794</v>
      </c>
      <c r="CH22" s="79"/>
      <c r="CI22" s="64">
        <f>CI19+CI21</f>
        <v>1614</v>
      </c>
      <c r="CJ22" s="79"/>
      <c r="CK22" s="172">
        <v>0</v>
      </c>
      <c r="CL22" s="64">
        <f>CL19+CL21</f>
        <v>4409</v>
      </c>
      <c r="CM22" s="86"/>
      <c r="CN22" s="27">
        <f>CN19+CN21</f>
        <v>2504</v>
      </c>
      <c r="CO22" s="79"/>
      <c r="CP22" s="64">
        <f>CP19+CP21</f>
        <v>1449</v>
      </c>
      <c r="CQ22" s="79"/>
      <c r="CR22" s="172">
        <v>0</v>
      </c>
      <c r="CS22" s="64">
        <f>CS19+CS21</f>
        <v>3953</v>
      </c>
      <c r="CT22" s="86"/>
      <c r="CU22" s="27">
        <f>CU19+CU21</f>
        <v>1971</v>
      </c>
      <c r="CV22" s="79"/>
      <c r="CW22" s="64">
        <f>CW19+CW21</f>
        <v>1106</v>
      </c>
      <c r="CX22" s="79"/>
      <c r="CY22" s="172">
        <v>1</v>
      </c>
      <c r="CZ22" s="64">
        <f>CZ19+CZ21</f>
        <v>3077</v>
      </c>
      <c r="DA22" s="86"/>
      <c r="DB22" s="27">
        <f>DB19+DB21</f>
        <v>2506</v>
      </c>
      <c r="DC22" s="79"/>
      <c r="DD22" s="89">
        <f>DD19+DD21</f>
        <v>950</v>
      </c>
      <c r="DE22" s="86"/>
      <c r="DF22" s="89">
        <f>DF19+DF21</f>
        <v>721</v>
      </c>
      <c r="DG22" s="86"/>
      <c r="DH22" s="89">
        <f>DH19+DH21</f>
        <v>672</v>
      </c>
      <c r="DI22" s="79"/>
      <c r="DJ22" s="89">
        <f>DJ19+DJ21</f>
        <v>566</v>
      </c>
      <c r="DK22" s="86"/>
    </row>
    <row r="23" spans="1:343" ht="18" customHeight="1">
      <c r="A23" s="21"/>
      <c r="B23" s="21"/>
      <c r="C23" s="21"/>
      <c r="D23" s="21"/>
      <c r="E23" s="21"/>
      <c r="F23" s="21"/>
      <c r="G23" s="21"/>
      <c r="H23" s="21"/>
      <c r="I23" s="181"/>
      <c r="J23" s="21"/>
      <c r="K23" s="181"/>
      <c r="L23" s="21"/>
      <c r="M23" s="182"/>
      <c r="N23" s="181"/>
      <c r="O23" s="21"/>
      <c r="P23" s="181"/>
      <c r="Q23" s="21"/>
      <c r="R23" s="181"/>
      <c r="S23" s="21"/>
      <c r="T23" s="21"/>
      <c r="U23" s="181"/>
      <c r="V23" s="21"/>
      <c r="W23" s="181"/>
      <c r="X23" s="21"/>
      <c r="Y23" s="181"/>
      <c r="Z23" s="21"/>
      <c r="AA23" s="21"/>
      <c r="AB23" s="181"/>
      <c r="AC23" s="21"/>
      <c r="AD23" s="181"/>
      <c r="AE23" s="21"/>
      <c r="AF23" s="181"/>
      <c r="AG23" s="21"/>
      <c r="AH23" s="21"/>
      <c r="AI23" s="181"/>
      <c r="AJ23" s="21"/>
      <c r="AK23" s="181"/>
      <c r="AL23" s="21"/>
      <c r="AM23" s="181"/>
      <c r="AN23" s="21"/>
      <c r="AO23" s="21"/>
      <c r="AP23" s="181"/>
      <c r="AQ23" s="21"/>
      <c r="AR23" s="181"/>
      <c r="AS23" s="21"/>
      <c r="AT23" s="181"/>
      <c r="AU23" s="21"/>
      <c r="AV23" s="21"/>
      <c r="AW23" s="181"/>
      <c r="AX23" s="21"/>
      <c r="AY23" s="181"/>
      <c r="AZ23" s="21"/>
      <c r="BA23" s="181"/>
      <c r="BB23" s="21"/>
      <c r="BC23" s="21"/>
      <c r="BD23" s="181"/>
      <c r="BE23" s="21"/>
      <c r="BF23" s="181"/>
      <c r="BG23" s="21"/>
      <c r="BH23" s="181"/>
      <c r="BI23" s="183"/>
      <c r="BJ23" s="21"/>
      <c r="BK23" s="181"/>
      <c r="BL23" s="21"/>
      <c r="BM23" s="181"/>
      <c r="BN23" s="21"/>
      <c r="BO23" s="181"/>
      <c r="BP23" s="21"/>
      <c r="BQ23" s="182"/>
      <c r="BR23" s="181"/>
      <c r="BS23" s="21"/>
      <c r="BT23" s="181"/>
      <c r="BU23" s="21"/>
      <c r="BV23" s="181"/>
      <c r="BW23" s="183"/>
      <c r="BX23" s="182"/>
      <c r="BY23" s="181"/>
      <c r="BZ23" s="21"/>
      <c r="CA23" s="181"/>
      <c r="CB23" s="21"/>
      <c r="CC23" s="181"/>
      <c r="CD23" s="183"/>
      <c r="CE23" s="21"/>
      <c r="CF23" s="181"/>
      <c r="CG23" s="21"/>
      <c r="CH23" s="181"/>
      <c r="CI23" s="21"/>
      <c r="CJ23" s="181"/>
      <c r="CK23" s="183"/>
      <c r="CL23" s="21"/>
      <c r="CM23" s="181"/>
      <c r="CN23" s="21"/>
      <c r="CO23" s="181"/>
      <c r="CP23" s="21"/>
      <c r="CQ23" s="181"/>
      <c r="CR23" s="183"/>
      <c r="CS23" s="21"/>
      <c r="CT23" s="181"/>
      <c r="CU23" s="21"/>
      <c r="CV23" s="181"/>
      <c r="CW23" s="21"/>
      <c r="CX23" s="181"/>
      <c r="CY23" s="183"/>
      <c r="CZ23" s="21"/>
      <c r="DA23" s="181"/>
      <c r="DB23" s="21"/>
      <c r="DC23" s="181"/>
      <c r="DD23" s="178"/>
      <c r="DE23" s="181"/>
      <c r="DF23" s="178"/>
      <c r="DG23" s="181"/>
      <c r="DH23" s="178"/>
      <c r="DI23" s="181"/>
      <c r="DJ23" s="178"/>
      <c r="DK23" s="181"/>
    </row>
    <row r="24" spans="1:343">
      <c r="A24" s="226"/>
      <c r="B24" s="227"/>
      <c r="C24" s="227"/>
      <c r="D24" s="227"/>
      <c r="E24" s="227"/>
      <c r="F24" s="227"/>
      <c r="G24" s="227"/>
      <c r="H24" s="227"/>
      <c r="I24" s="223"/>
      <c r="J24" s="227"/>
      <c r="K24" s="223"/>
      <c r="L24" s="223"/>
      <c r="M24" s="220"/>
      <c r="N24" s="223"/>
      <c r="O24" s="227"/>
      <c r="P24" s="223"/>
      <c r="Q24" s="227"/>
      <c r="R24" s="223"/>
      <c r="S24" s="223"/>
      <c r="U24" s="72"/>
      <c r="V24" s="12"/>
      <c r="W24" s="72"/>
      <c r="X24" s="12"/>
      <c r="Y24" s="72"/>
      <c r="Z24" s="72"/>
      <c r="AB24" s="72"/>
      <c r="AC24" s="12"/>
      <c r="AD24" s="72"/>
      <c r="AE24" s="12"/>
      <c r="AF24" s="72"/>
      <c r="AG24" s="72"/>
      <c r="AI24" s="72"/>
      <c r="AJ24" s="12"/>
      <c r="AK24" s="72"/>
      <c r="AL24" s="12"/>
      <c r="AM24" s="72"/>
      <c r="AN24" s="72"/>
      <c r="AP24" s="72"/>
      <c r="AQ24" s="12"/>
      <c r="AR24" s="72"/>
      <c r="AS24" s="12"/>
      <c r="AT24" s="72"/>
      <c r="AU24" s="72"/>
      <c r="AW24" s="72"/>
      <c r="AX24" s="12"/>
      <c r="AY24" s="72"/>
      <c r="AZ24" s="12"/>
      <c r="BA24" s="72"/>
      <c r="BB24" s="72"/>
      <c r="BD24" s="72"/>
      <c r="BE24" s="12"/>
      <c r="BF24" s="72"/>
      <c r="BG24" s="12"/>
      <c r="BH24" s="72"/>
      <c r="BI24" s="72"/>
      <c r="BK24" s="72"/>
      <c r="BL24" s="12"/>
      <c r="BM24" s="72"/>
      <c r="BN24" s="12"/>
      <c r="BO24" s="72"/>
      <c r="BP24" s="72"/>
      <c r="BR24" s="72"/>
      <c r="BS24" s="12"/>
      <c r="BT24" s="72"/>
      <c r="BU24" s="12"/>
      <c r="BV24" s="72"/>
      <c r="BW24" s="72"/>
      <c r="BY24" s="72"/>
      <c r="BZ24" s="12"/>
      <c r="CA24" s="72"/>
      <c r="CB24" s="12"/>
      <c r="CC24" s="72"/>
      <c r="CD24" s="72"/>
      <c r="CF24" s="72"/>
      <c r="CG24" s="12"/>
      <c r="CH24" s="72"/>
      <c r="CI24" s="12"/>
      <c r="CJ24" s="72"/>
      <c r="CK24" s="72"/>
      <c r="CM24" s="72"/>
      <c r="CN24" s="12"/>
      <c r="CO24" s="72"/>
      <c r="CP24" s="12"/>
      <c r="CQ24" s="72"/>
      <c r="CR24" s="72"/>
      <c r="CS24" s="12"/>
      <c r="CT24" s="72"/>
      <c r="CU24" s="12"/>
      <c r="CV24" s="72"/>
      <c r="CW24" s="12"/>
      <c r="CX24" s="72"/>
      <c r="CY24" s="72"/>
      <c r="CZ24" s="12"/>
      <c r="DA24" s="72"/>
      <c r="DB24" s="12"/>
      <c r="DC24" s="72"/>
      <c r="DD24" s="12"/>
      <c r="DE24" s="72"/>
      <c r="DF24" s="12"/>
      <c r="DG24" s="72"/>
      <c r="DI24" s="72"/>
      <c r="DK24" s="72"/>
    </row>
    <row r="25" spans="1:343" s="1" customFormat="1">
      <c r="A25" s="216" t="s">
        <v>65</v>
      </c>
      <c r="B25" s="194"/>
      <c r="C25" s="194"/>
      <c r="D25" s="194"/>
      <c r="E25" s="194"/>
      <c r="F25" s="194"/>
      <c r="G25" s="194"/>
      <c r="H25" s="194"/>
      <c r="I25" s="222"/>
      <c r="J25" s="194"/>
      <c r="K25" s="222"/>
      <c r="L25" s="223"/>
      <c r="M25" s="194"/>
      <c r="N25" s="222"/>
      <c r="O25" s="194"/>
      <c r="P25" s="222"/>
      <c r="Q25" s="194"/>
      <c r="R25" s="222"/>
      <c r="S25" s="223"/>
      <c r="U25" s="71"/>
      <c r="W25" s="71"/>
      <c r="Y25" s="71"/>
      <c r="Z25" s="72"/>
      <c r="AB25" s="71"/>
      <c r="AD25" s="71"/>
      <c r="AF25" s="71"/>
      <c r="AG25" s="72"/>
      <c r="AI25" s="71"/>
      <c r="AK25" s="71"/>
      <c r="AM25" s="71"/>
      <c r="AN25" s="72"/>
      <c r="AP25" s="71"/>
      <c r="AR25" s="71"/>
      <c r="AT25" s="71"/>
      <c r="AU25" s="72"/>
      <c r="AW25" s="71"/>
      <c r="AY25" s="71"/>
      <c r="BA25" s="71"/>
      <c r="BB25" s="72"/>
      <c r="BD25" s="71"/>
      <c r="BF25" s="71"/>
      <c r="BH25" s="71"/>
      <c r="BI25" s="72"/>
      <c r="BK25" s="71"/>
      <c r="BM25" s="71"/>
      <c r="BO25" s="71"/>
      <c r="BP25" s="72"/>
      <c r="BR25" s="71"/>
      <c r="BT25" s="71"/>
      <c r="BV25" s="71"/>
      <c r="BW25" s="72"/>
      <c r="BY25" s="71"/>
      <c r="CA25" s="71"/>
      <c r="CC25" s="71"/>
      <c r="CD25" s="72"/>
      <c r="CF25" s="71"/>
      <c r="CH25" s="71"/>
      <c r="CJ25" s="71"/>
      <c r="CK25" s="72"/>
      <c r="CM25" s="71"/>
      <c r="CO25" s="71"/>
      <c r="CQ25" s="71"/>
      <c r="CR25" s="72"/>
      <c r="CT25" s="71"/>
      <c r="CV25" s="71"/>
      <c r="CX25" s="71"/>
      <c r="CY25" s="72"/>
      <c r="DA25" s="71"/>
      <c r="DC25" s="71"/>
      <c r="DE25" s="71"/>
      <c r="DF25" s="72"/>
      <c r="DH25" s="71"/>
      <c r="DJ25" s="71"/>
      <c r="DL25" s="71"/>
      <c r="DM25" s="72"/>
      <c r="DO25" s="71"/>
      <c r="DQ25" s="71"/>
      <c r="DS25" s="71"/>
      <c r="DT25" s="72"/>
      <c r="DV25" s="71"/>
      <c r="DX25" s="71"/>
      <c r="DZ25" s="71"/>
      <c r="EA25" s="72"/>
      <c r="EC25" s="71"/>
      <c r="EE25" s="71"/>
      <c r="EG25" s="71"/>
      <c r="EH25" s="72"/>
      <c r="EJ25" s="71"/>
      <c r="EL25" s="71"/>
      <c r="EN25" s="71"/>
      <c r="EO25" s="72"/>
      <c r="EQ25" s="71"/>
      <c r="ES25" s="71"/>
      <c r="EU25" s="71"/>
      <c r="EV25" s="72"/>
      <c r="EX25" s="71"/>
      <c r="EZ25" s="71"/>
      <c r="FB25" s="71"/>
      <c r="FC25" s="72"/>
      <c r="FE25" s="71"/>
      <c r="FG25" s="71"/>
      <c r="FI25" s="71"/>
      <c r="FJ25" s="72"/>
      <c r="FL25" s="71"/>
      <c r="FN25" s="71"/>
      <c r="FP25" s="71"/>
      <c r="FQ25" s="72"/>
      <c r="FS25" s="71"/>
      <c r="FU25" s="71"/>
      <c r="FW25" s="71"/>
      <c r="FX25" s="72"/>
      <c r="FZ25" s="71"/>
      <c r="GB25" s="71"/>
      <c r="GD25" s="71"/>
      <c r="GE25" s="72"/>
      <c r="GG25" s="71"/>
      <c r="GI25" s="71"/>
      <c r="GK25" s="71"/>
      <c r="GL25" s="72"/>
      <c r="GN25" s="71"/>
      <c r="GP25" s="71"/>
      <c r="GR25" s="71"/>
      <c r="GS25" s="72"/>
      <c r="GU25" s="71"/>
      <c r="GW25" s="71"/>
      <c r="GY25" s="71"/>
      <c r="GZ25" s="72"/>
      <c r="HB25" s="71"/>
      <c r="HD25" s="71"/>
      <c r="HF25" s="71"/>
      <c r="HG25" s="72"/>
      <c r="HI25" s="71"/>
      <c r="HK25" s="71"/>
      <c r="HM25" s="71"/>
      <c r="HN25" s="72"/>
      <c r="HP25" s="71"/>
      <c r="HR25" s="71"/>
      <c r="HT25" s="71"/>
      <c r="HU25" s="72"/>
      <c r="HW25" s="71"/>
      <c r="HY25" s="71"/>
      <c r="IA25" s="71"/>
      <c r="IB25" s="72"/>
      <c r="ID25" s="71"/>
      <c r="IF25" s="71"/>
      <c r="IH25" s="71"/>
      <c r="II25" s="72"/>
      <c r="IK25" s="71"/>
      <c r="IM25" s="71"/>
      <c r="IO25" s="71"/>
      <c r="IP25" s="72"/>
      <c r="IR25" s="71"/>
      <c r="IT25" s="71"/>
      <c r="IV25" s="71"/>
      <c r="IW25" s="72"/>
      <c r="IY25" s="71"/>
      <c r="JA25" s="71"/>
      <c r="JC25" s="71"/>
      <c r="JD25" s="72"/>
      <c r="JF25" s="71"/>
      <c r="JH25" s="71"/>
      <c r="JJ25" s="71"/>
      <c r="JK25" s="72"/>
      <c r="JM25" s="71"/>
      <c r="JO25" s="71"/>
      <c r="JQ25" s="71"/>
      <c r="JR25" s="72"/>
      <c r="JT25" s="71"/>
      <c r="JV25" s="71"/>
      <c r="JX25" s="71"/>
      <c r="JY25" s="72"/>
      <c r="KA25" s="71"/>
      <c r="KC25" s="71"/>
      <c r="KE25" s="71"/>
      <c r="KF25" s="72"/>
      <c r="KH25" s="71"/>
      <c r="KJ25" s="71"/>
      <c r="KL25" s="71"/>
      <c r="KM25" s="72"/>
      <c r="KO25" s="71"/>
      <c r="KQ25" s="71"/>
      <c r="KS25" s="71"/>
      <c r="KT25" s="72"/>
      <c r="KV25" s="71"/>
      <c r="KX25" s="71"/>
      <c r="KZ25" s="71"/>
      <c r="LA25" s="72"/>
      <c r="LC25" s="71"/>
      <c r="LE25" s="71"/>
      <c r="LG25" s="71"/>
      <c r="LH25" s="72"/>
      <c r="LJ25" s="71"/>
      <c r="LL25" s="71"/>
      <c r="LN25" s="71"/>
      <c r="LO25" s="72"/>
      <c r="LQ25" s="71"/>
      <c r="LS25" s="71"/>
      <c r="LU25" s="71"/>
      <c r="LV25" s="72"/>
      <c r="LX25" s="71"/>
      <c r="LZ25" s="71"/>
      <c r="MB25" s="71"/>
      <c r="MC25" s="72"/>
      <c r="ME25" s="71"/>
    </row>
    <row r="26" spans="1:343" s="1" customFormat="1">
      <c r="A26" s="217" t="s">
        <v>392</v>
      </c>
      <c r="B26" s="194" t="s">
        <v>395</v>
      </c>
      <c r="C26" s="194"/>
      <c r="D26" s="194"/>
      <c r="E26" s="194"/>
      <c r="F26" s="194"/>
      <c r="G26" s="194"/>
      <c r="H26" s="194"/>
      <c r="I26" s="222"/>
      <c r="J26" s="194"/>
      <c r="K26" s="222"/>
      <c r="L26" s="223"/>
      <c r="M26" s="194"/>
      <c r="N26" s="222"/>
      <c r="O26" s="194"/>
      <c r="P26" s="222"/>
      <c r="Q26" s="194"/>
      <c r="R26" s="222"/>
      <c r="S26" s="223"/>
      <c r="U26" s="71"/>
      <c r="W26" s="71"/>
      <c r="Y26" s="71"/>
      <c r="Z26" s="72"/>
      <c r="AB26" s="71"/>
      <c r="AD26" s="71"/>
      <c r="AF26" s="71"/>
      <c r="AG26" s="72"/>
      <c r="AI26" s="71"/>
      <c r="AK26" s="71"/>
      <c r="AM26" s="71"/>
      <c r="AN26" s="72"/>
      <c r="AP26" s="71"/>
      <c r="AR26" s="71"/>
      <c r="AT26" s="71"/>
      <c r="AU26" s="72"/>
      <c r="AW26" s="71"/>
      <c r="AY26" s="71"/>
      <c r="BA26" s="71"/>
      <c r="BB26" s="72"/>
      <c r="BD26" s="71"/>
      <c r="BF26" s="71"/>
      <c r="BH26" s="71"/>
      <c r="BI26" s="72"/>
      <c r="BK26" s="71"/>
      <c r="BM26" s="71"/>
      <c r="BO26" s="71"/>
      <c r="BP26" s="72"/>
      <c r="BR26" s="71"/>
      <c r="BT26" s="71"/>
      <c r="BV26" s="71"/>
      <c r="BW26" s="72"/>
      <c r="BY26" s="71"/>
      <c r="CA26" s="71"/>
      <c r="CC26" s="71"/>
      <c r="CD26" s="72"/>
      <c r="CF26" s="71"/>
      <c r="CH26" s="71"/>
      <c r="CJ26" s="71"/>
      <c r="CK26" s="72"/>
      <c r="CM26" s="71"/>
      <c r="CO26" s="71"/>
      <c r="CQ26" s="71"/>
      <c r="CR26" s="72"/>
      <c r="CT26" s="71"/>
      <c r="CV26" s="71"/>
      <c r="CX26" s="71"/>
      <c r="CY26" s="72"/>
      <c r="DA26" s="71"/>
      <c r="DC26" s="71"/>
      <c r="DE26" s="71"/>
      <c r="DF26" s="72"/>
      <c r="DH26" s="71"/>
      <c r="DJ26" s="71"/>
      <c r="DL26" s="71"/>
      <c r="DM26" s="72"/>
      <c r="DO26" s="71"/>
      <c r="DQ26" s="71"/>
      <c r="DS26" s="71"/>
      <c r="DT26" s="72"/>
      <c r="DV26" s="71"/>
      <c r="DX26" s="71"/>
      <c r="DZ26" s="71"/>
      <c r="EA26" s="72"/>
      <c r="EC26" s="71"/>
      <c r="EE26" s="71"/>
      <c r="EG26" s="71"/>
      <c r="EH26" s="72"/>
      <c r="EJ26" s="71"/>
      <c r="EL26" s="71"/>
      <c r="EN26" s="71"/>
      <c r="EO26" s="72"/>
      <c r="EQ26" s="71"/>
      <c r="ES26" s="71"/>
      <c r="EU26" s="71"/>
      <c r="EV26" s="72"/>
      <c r="EX26" s="71"/>
      <c r="EZ26" s="71"/>
      <c r="FB26" s="71"/>
      <c r="FC26" s="72"/>
      <c r="FE26" s="71"/>
      <c r="FG26" s="71"/>
      <c r="FI26" s="71"/>
      <c r="FJ26" s="72"/>
      <c r="FL26" s="71"/>
      <c r="FN26" s="71"/>
      <c r="FP26" s="71"/>
      <c r="FQ26" s="72"/>
      <c r="FS26" s="71"/>
      <c r="FU26" s="71"/>
      <c r="FW26" s="71"/>
      <c r="FX26" s="72"/>
      <c r="FZ26" s="71"/>
      <c r="GB26" s="71"/>
      <c r="GD26" s="71"/>
      <c r="GE26" s="72"/>
      <c r="GG26" s="71"/>
      <c r="GI26" s="71"/>
      <c r="GK26" s="71"/>
      <c r="GL26" s="72"/>
      <c r="GN26" s="71"/>
      <c r="GP26" s="71"/>
      <c r="GR26" s="71"/>
      <c r="GS26" s="72"/>
      <c r="GU26" s="71"/>
      <c r="GW26" s="71"/>
      <c r="GY26" s="71"/>
      <c r="GZ26" s="72"/>
      <c r="HB26" s="71"/>
      <c r="HD26" s="71"/>
      <c r="HF26" s="71"/>
      <c r="HG26" s="72"/>
      <c r="HI26" s="71"/>
      <c r="HK26" s="71"/>
      <c r="HM26" s="71"/>
      <c r="HN26" s="72"/>
      <c r="HP26" s="71"/>
      <c r="HR26" s="71"/>
      <c r="HT26" s="71"/>
      <c r="HU26" s="72"/>
      <c r="HW26" s="71"/>
      <c r="HY26" s="71"/>
      <c r="IA26" s="71"/>
      <c r="IB26" s="72"/>
      <c r="ID26" s="71"/>
      <c r="IF26" s="71"/>
      <c r="IH26" s="71"/>
      <c r="II26" s="72"/>
      <c r="IK26" s="71"/>
      <c r="IM26" s="71"/>
      <c r="IO26" s="71"/>
      <c r="IP26" s="72"/>
      <c r="IR26" s="71"/>
      <c r="IT26" s="71"/>
      <c r="IV26" s="71"/>
      <c r="IW26" s="72"/>
      <c r="IY26" s="71"/>
      <c r="JA26" s="71"/>
      <c r="JC26" s="71"/>
      <c r="JD26" s="72"/>
      <c r="JF26" s="71"/>
      <c r="JH26" s="71"/>
      <c r="JJ26" s="71"/>
      <c r="JK26" s="72"/>
      <c r="JM26" s="71"/>
      <c r="JO26" s="71"/>
      <c r="JQ26" s="71"/>
      <c r="JR26" s="72"/>
      <c r="JT26" s="71"/>
      <c r="JV26" s="71"/>
      <c r="JX26" s="71"/>
      <c r="JY26" s="72"/>
      <c r="KA26" s="71"/>
      <c r="KC26" s="71"/>
      <c r="KE26" s="71"/>
      <c r="KF26" s="72"/>
      <c r="KH26" s="71"/>
      <c r="KJ26" s="71"/>
      <c r="KL26" s="71"/>
      <c r="KM26" s="72"/>
      <c r="KO26" s="71"/>
      <c r="KQ26" s="71"/>
      <c r="KS26" s="71"/>
      <c r="KT26" s="72"/>
      <c r="KV26" s="71"/>
      <c r="KX26" s="71"/>
      <c r="KZ26" s="71"/>
      <c r="LA26" s="72"/>
      <c r="LC26" s="71"/>
      <c r="LE26" s="71"/>
      <c r="LG26" s="71"/>
      <c r="LH26" s="72"/>
      <c r="LJ26" s="71"/>
      <c r="LL26" s="71"/>
      <c r="LN26" s="71"/>
      <c r="LO26" s="72"/>
      <c r="LQ26" s="71"/>
      <c r="LS26" s="71"/>
      <c r="LU26" s="71"/>
      <c r="LV26" s="72"/>
      <c r="LX26" s="71"/>
      <c r="LZ26" s="71"/>
      <c r="MB26" s="71"/>
      <c r="MC26" s="72"/>
      <c r="ME26" s="71"/>
    </row>
    <row r="27" spans="1:343" s="1" customFormat="1">
      <c r="A27" s="218" t="s">
        <v>393</v>
      </c>
      <c r="B27" s="228" t="s">
        <v>142</v>
      </c>
      <c r="C27" s="194"/>
      <c r="D27" s="194"/>
      <c r="E27" s="194"/>
      <c r="F27" s="194"/>
      <c r="G27" s="194"/>
      <c r="H27" s="194"/>
      <c r="I27" s="222"/>
      <c r="J27" s="194"/>
      <c r="K27" s="222"/>
      <c r="L27" s="223"/>
      <c r="M27" s="194"/>
      <c r="N27" s="222"/>
      <c r="O27" s="194"/>
      <c r="P27" s="222"/>
      <c r="Q27" s="194"/>
      <c r="R27" s="222"/>
      <c r="S27" s="223"/>
      <c r="U27" s="71"/>
      <c r="W27" s="71"/>
      <c r="Y27" s="71"/>
      <c r="Z27" s="72"/>
      <c r="AB27" s="71"/>
      <c r="AD27" s="71"/>
      <c r="AF27" s="71"/>
      <c r="AG27" s="72"/>
      <c r="AI27" s="71"/>
      <c r="AK27" s="71"/>
      <c r="AM27" s="71"/>
      <c r="AN27" s="72"/>
      <c r="AP27" s="71"/>
      <c r="AR27" s="71"/>
      <c r="AT27" s="71"/>
      <c r="AU27" s="72"/>
      <c r="AW27" s="71"/>
      <c r="AY27" s="71"/>
      <c r="BA27" s="71"/>
      <c r="BB27" s="72"/>
      <c r="BD27" s="71"/>
      <c r="BF27" s="71"/>
      <c r="BH27" s="71"/>
      <c r="BI27" s="72"/>
      <c r="BK27" s="71"/>
      <c r="BM27" s="71"/>
      <c r="BO27" s="71"/>
      <c r="BP27" s="72"/>
      <c r="BR27" s="71"/>
      <c r="BT27" s="71"/>
      <c r="BV27" s="71"/>
      <c r="BW27" s="72"/>
      <c r="BY27" s="71"/>
      <c r="CA27" s="71"/>
      <c r="CC27" s="71"/>
      <c r="CD27" s="72"/>
      <c r="CF27" s="71"/>
      <c r="CH27" s="71"/>
      <c r="CJ27" s="71"/>
      <c r="CK27" s="72"/>
      <c r="CM27" s="71"/>
      <c r="CO27" s="71"/>
      <c r="CQ27" s="71"/>
      <c r="CR27" s="72"/>
      <c r="CT27" s="71"/>
      <c r="CV27" s="71"/>
      <c r="CX27" s="71"/>
      <c r="CY27" s="72"/>
      <c r="DA27" s="71"/>
      <c r="DC27" s="71"/>
      <c r="DE27" s="71"/>
      <c r="DF27" s="72"/>
      <c r="DH27" s="71"/>
      <c r="DJ27" s="71"/>
      <c r="DL27" s="71"/>
      <c r="DM27" s="72"/>
      <c r="DO27" s="71"/>
      <c r="DQ27" s="71"/>
      <c r="DS27" s="71"/>
      <c r="DT27" s="72"/>
      <c r="DV27" s="71"/>
      <c r="DX27" s="71"/>
      <c r="DZ27" s="71"/>
      <c r="EA27" s="72"/>
      <c r="EC27" s="71"/>
      <c r="EE27" s="71"/>
      <c r="EG27" s="71"/>
      <c r="EH27" s="72"/>
      <c r="EJ27" s="71"/>
      <c r="EL27" s="71"/>
      <c r="EN27" s="71"/>
      <c r="EO27" s="72"/>
      <c r="EQ27" s="71"/>
      <c r="ES27" s="71"/>
      <c r="EU27" s="71"/>
      <c r="EV27" s="72"/>
      <c r="EX27" s="71"/>
      <c r="EZ27" s="71"/>
      <c r="FB27" s="71"/>
      <c r="FC27" s="72"/>
      <c r="FE27" s="71"/>
      <c r="FG27" s="71"/>
      <c r="FI27" s="71"/>
      <c r="FJ27" s="72"/>
      <c r="FL27" s="71"/>
      <c r="FN27" s="71"/>
      <c r="FP27" s="71"/>
      <c r="FQ27" s="72"/>
      <c r="FS27" s="71"/>
      <c r="FU27" s="71"/>
      <c r="FW27" s="71"/>
      <c r="FX27" s="72"/>
      <c r="FZ27" s="71"/>
      <c r="GB27" s="71"/>
      <c r="GD27" s="71"/>
      <c r="GE27" s="72"/>
      <c r="GG27" s="71"/>
      <c r="GI27" s="71"/>
      <c r="GK27" s="71"/>
      <c r="GL27" s="72"/>
      <c r="GN27" s="71"/>
      <c r="GP27" s="71"/>
      <c r="GR27" s="71"/>
      <c r="GS27" s="72"/>
      <c r="GU27" s="71"/>
      <c r="GW27" s="71"/>
      <c r="GY27" s="71"/>
      <c r="GZ27" s="72"/>
      <c r="HB27" s="71"/>
      <c r="HD27" s="71"/>
      <c r="HF27" s="71"/>
      <c r="HG27" s="72"/>
      <c r="HI27" s="71"/>
      <c r="HK27" s="71"/>
      <c r="HM27" s="71"/>
      <c r="HN27" s="72"/>
      <c r="HP27" s="71"/>
      <c r="HR27" s="71"/>
      <c r="HT27" s="71"/>
      <c r="HU27" s="72"/>
      <c r="HW27" s="71"/>
      <c r="HY27" s="71"/>
      <c r="IA27" s="71"/>
      <c r="IB27" s="72"/>
      <c r="ID27" s="71"/>
      <c r="IF27" s="71"/>
      <c r="IH27" s="71"/>
      <c r="II27" s="72"/>
      <c r="IK27" s="71"/>
      <c r="IM27" s="71"/>
      <c r="IO27" s="71"/>
      <c r="IP27" s="72"/>
      <c r="IR27" s="71"/>
      <c r="IT27" s="71"/>
      <c r="IV27" s="71"/>
      <c r="IW27" s="72"/>
      <c r="IY27" s="71"/>
      <c r="JA27" s="71"/>
      <c r="JC27" s="71"/>
      <c r="JD27" s="72"/>
      <c r="JF27" s="71"/>
      <c r="JH27" s="71"/>
      <c r="JJ27" s="71"/>
      <c r="JK27" s="72"/>
      <c r="JM27" s="71"/>
      <c r="JO27" s="71"/>
      <c r="JQ27" s="71"/>
      <c r="JR27" s="72"/>
      <c r="JT27" s="71"/>
      <c r="JV27" s="71"/>
      <c r="JX27" s="71"/>
      <c r="JY27" s="72"/>
      <c r="KA27" s="71"/>
      <c r="KC27" s="71"/>
      <c r="KE27" s="71"/>
      <c r="KF27" s="72"/>
      <c r="KH27" s="71"/>
      <c r="KJ27" s="71"/>
      <c r="KL27" s="71"/>
      <c r="KM27" s="72"/>
      <c r="KO27" s="71"/>
      <c r="KQ27" s="71"/>
      <c r="KS27" s="71"/>
      <c r="KT27" s="72"/>
      <c r="KV27" s="71"/>
      <c r="KX27" s="71"/>
      <c r="KZ27" s="71"/>
      <c r="LA27" s="72"/>
      <c r="LC27" s="71"/>
      <c r="LE27" s="71"/>
      <c r="LG27" s="71"/>
      <c r="LH27" s="72"/>
      <c r="LJ27" s="71"/>
      <c r="LL27" s="71"/>
      <c r="LN27" s="71"/>
      <c r="LO27" s="72"/>
      <c r="LQ27" s="71"/>
      <c r="LS27" s="71"/>
      <c r="LU27" s="71"/>
      <c r="LV27" s="72"/>
      <c r="LX27" s="71"/>
      <c r="LZ27" s="71"/>
      <c r="MB27" s="71"/>
      <c r="MC27" s="72"/>
      <c r="ME27" s="71"/>
    </row>
    <row r="28" spans="1:343" s="1" customFormat="1">
      <c r="A28" s="217" t="s">
        <v>394</v>
      </c>
      <c r="B28" s="194" t="s">
        <v>400</v>
      </c>
      <c r="C28" s="194"/>
      <c r="D28" s="194"/>
      <c r="E28" s="194"/>
      <c r="F28" s="194"/>
      <c r="G28" s="194"/>
      <c r="H28" s="194"/>
      <c r="I28" s="222"/>
      <c r="J28" s="194"/>
      <c r="K28" s="222"/>
      <c r="L28" s="223"/>
      <c r="M28" s="194"/>
      <c r="N28" s="222"/>
      <c r="O28" s="194"/>
      <c r="P28" s="222"/>
      <c r="Q28" s="194"/>
      <c r="R28" s="222"/>
      <c r="S28" s="223"/>
      <c r="U28" s="71"/>
      <c r="W28" s="71"/>
      <c r="Y28" s="71"/>
      <c r="Z28" s="72"/>
      <c r="AB28" s="71"/>
      <c r="AD28" s="71"/>
      <c r="AF28" s="71"/>
      <c r="AG28" s="72"/>
      <c r="AI28" s="71"/>
      <c r="AK28" s="71"/>
      <c r="AM28" s="71"/>
      <c r="AN28" s="72"/>
      <c r="AP28" s="71"/>
      <c r="AR28" s="71"/>
      <c r="AT28" s="71"/>
      <c r="AU28" s="72"/>
      <c r="AW28" s="71"/>
      <c r="AY28" s="71"/>
      <c r="BA28" s="71"/>
      <c r="BB28" s="72"/>
      <c r="BD28" s="71"/>
      <c r="BF28" s="71"/>
      <c r="BH28" s="71"/>
      <c r="BI28" s="72"/>
      <c r="BK28" s="71"/>
      <c r="BM28" s="71"/>
      <c r="BO28" s="71"/>
      <c r="BP28" s="72"/>
      <c r="BR28" s="71"/>
      <c r="BT28" s="71"/>
      <c r="BV28" s="71"/>
      <c r="BW28" s="72"/>
      <c r="BY28" s="71"/>
      <c r="CA28" s="71"/>
      <c r="CC28" s="71"/>
      <c r="CD28" s="72"/>
      <c r="CF28" s="71"/>
      <c r="CH28" s="71"/>
      <c r="CJ28" s="71"/>
      <c r="CK28" s="72"/>
      <c r="CM28" s="71"/>
      <c r="CO28" s="71"/>
      <c r="CQ28" s="71"/>
      <c r="CR28" s="72"/>
      <c r="CT28" s="71"/>
      <c r="CV28" s="71"/>
      <c r="CX28" s="71"/>
      <c r="CY28" s="72"/>
      <c r="DA28" s="71"/>
      <c r="DC28" s="71"/>
      <c r="DE28" s="71"/>
      <c r="DF28" s="72"/>
      <c r="DH28" s="71"/>
      <c r="DJ28" s="71"/>
      <c r="DL28" s="71"/>
      <c r="DM28" s="72"/>
      <c r="DO28" s="71"/>
      <c r="DQ28" s="71"/>
      <c r="DS28" s="71"/>
      <c r="DT28" s="72"/>
      <c r="DV28" s="71"/>
      <c r="DX28" s="71"/>
      <c r="DZ28" s="71"/>
      <c r="EA28" s="72"/>
      <c r="EC28" s="71"/>
      <c r="EE28" s="71"/>
      <c r="EG28" s="71"/>
      <c r="EH28" s="72"/>
      <c r="EJ28" s="71"/>
      <c r="EL28" s="71"/>
      <c r="EN28" s="71"/>
      <c r="EO28" s="72"/>
      <c r="EQ28" s="71"/>
      <c r="ES28" s="71"/>
      <c r="EU28" s="71"/>
      <c r="EV28" s="72"/>
      <c r="EX28" s="71"/>
      <c r="EZ28" s="71"/>
      <c r="FB28" s="71"/>
      <c r="FC28" s="72"/>
      <c r="FE28" s="71"/>
      <c r="FG28" s="71"/>
      <c r="FI28" s="71"/>
      <c r="FJ28" s="72"/>
      <c r="FL28" s="71"/>
      <c r="FN28" s="71"/>
      <c r="FP28" s="71"/>
      <c r="FQ28" s="72"/>
      <c r="FS28" s="71"/>
      <c r="FU28" s="71"/>
      <c r="FW28" s="71"/>
      <c r="FX28" s="72"/>
      <c r="FZ28" s="71"/>
      <c r="GB28" s="71"/>
      <c r="GD28" s="71"/>
      <c r="GE28" s="72"/>
      <c r="GG28" s="71"/>
      <c r="GI28" s="71"/>
      <c r="GK28" s="71"/>
      <c r="GL28" s="72"/>
      <c r="GN28" s="71"/>
      <c r="GP28" s="71"/>
      <c r="GR28" s="71"/>
      <c r="GS28" s="72"/>
      <c r="GU28" s="71"/>
      <c r="GW28" s="71"/>
      <c r="GY28" s="71"/>
      <c r="GZ28" s="72"/>
      <c r="HB28" s="71"/>
      <c r="HD28" s="71"/>
      <c r="HF28" s="71"/>
      <c r="HG28" s="72"/>
      <c r="HI28" s="71"/>
      <c r="HK28" s="71"/>
      <c r="HM28" s="71"/>
      <c r="HN28" s="72"/>
      <c r="HP28" s="71"/>
      <c r="HR28" s="71"/>
      <c r="HT28" s="71"/>
      <c r="HU28" s="72"/>
      <c r="HW28" s="71"/>
      <c r="HY28" s="71"/>
      <c r="IA28" s="71"/>
      <c r="IB28" s="72"/>
      <c r="ID28" s="71"/>
      <c r="IF28" s="71"/>
      <c r="IH28" s="71"/>
      <c r="II28" s="72"/>
      <c r="IK28" s="71"/>
      <c r="IM28" s="71"/>
      <c r="IO28" s="71"/>
      <c r="IP28" s="72"/>
      <c r="IR28" s="71"/>
      <c r="IT28" s="71"/>
      <c r="IV28" s="71"/>
      <c r="IW28" s="72"/>
      <c r="IY28" s="71"/>
      <c r="JA28" s="71"/>
      <c r="JC28" s="71"/>
      <c r="JD28" s="72"/>
      <c r="JF28" s="71"/>
      <c r="JH28" s="71"/>
      <c r="JJ28" s="71"/>
      <c r="JK28" s="72"/>
      <c r="JM28" s="71"/>
      <c r="JO28" s="71"/>
      <c r="JQ28" s="71"/>
      <c r="JR28" s="72"/>
      <c r="JT28" s="71"/>
      <c r="JV28" s="71"/>
      <c r="JX28" s="71"/>
      <c r="JY28" s="72"/>
      <c r="KA28" s="71"/>
      <c r="KC28" s="71"/>
      <c r="KE28" s="71"/>
      <c r="KF28" s="72"/>
      <c r="KH28" s="71"/>
      <c r="KJ28" s="71"/>
      <c r="KL28" s="71"/>
      <c r="KM28" s="72"/>
      <c r="KO28" s="71"/>
      <c r="KQ28" s="71"/>
      <c r="KS28" s="71"/>
      <c r="KT28" s="72"/>
      <c r="KV28" s="71"/>
      <c r="KX28" s="71"/>
      <c r="KZ28" s="71"/>
      <c r="LA28" s="72"/>
      <c r="LC28" s="71"/>
      <c r="LE28" s="71"/>
      <c r="LG28" s="71"/>
      <c r="LH28" s="72"/>
      <c r="LJ28" s="71"/>
      <c r="LL28" s="71"/>
      <c r="LN28" s="71"/>
      <c r="LO28" s="72"/>
      <c r="LQ28" s="71"/>
      <c r="LS28" s="71"/>
      <c r="LU28" s="71"/>
      <c r="LV28" s="72"/>
      <c r="LX28" s="71"/>
      <c r="LZ28" s="71"/>
      <c r="MB28" s="71"/>
      <c r="MC28" s="72"/>
      <c r="ME28" s="71"/>
    </row>
    <row r="29" spans="1:343" s="1" customFormat="1">
      <c r="A29" s="218" t="s">
        <v>393</v>
      </c>
      <c r="B29" s="228" t="s">
        <v>127</v>
      </c>
      <c r="C29" s="194"/>
      <c r="D29" s="194"/>
      <c r="E29" s="194"/>
      <c r="F29" s="194"/>
      <c r="G29" s="194"/>
      <c r="H29" s="194"/>
      <c r="I29" s="222"/>
      <c r="J29" s="194"/>
      <c r="K29" s="222"/>
      <c r="L29" s="223"/>
      <c r="M29" s="194"/>
      <c r="N29" s="222"/>
      <c r="O29" s="194"/>
      <c r="P29" s="222"/>
      <c r="Q29" s="194"/>
      <c r="R29" s="222"/>
      <c r="S29" s="223"/>
      <c r="U29" s="71"/>
      <c r="W29" s="71"/>
      <c r="Y29" s="71"/>
      <c r="Z29" s="72"/>
      <c r="AB29" s="71"/>
      <c r="AD29" s="71"/>
      <c r="AF29" s="71"/>
      <c r="AG29" s="72"/>
      <c r="AI29" s="71"/>
      <c r="AK29" s="71"/>
      <c r="AM29" s="71"/>
      <c r="AN29" s="72"/>
      <c r="AP29" s="71"/>
      <c r="AR29" s="71"/>
      <c r="AT29" s="71"/>
      <c r="AU29" s="72"/>
      <c r="AW29" s="71"/>
      <c r="AY29" s="71"/>
      <c r="BA29" s="71"/>
      <c r="BB29" s="72"/>
      <c r="BD29" s="71"/>
      <c r="BF29" s="71"/>
      <c r="BH29" s="71"/>
      <c r="BI29" s="72"/>
      <c r="BK29" s="71"/>
      <c r="BM29" s="71"/>
      <c r="BO29" s="71"/>
      <c r="BP29" s="72"/>
      <c r="BR29" s="71"/>
      <c r="BT29" s="71"/>
      <c r="BV29" s="71"/>
      <c r="BW29" s="72"/>
      <c r="BY29" s="71"/>
      <c r="CA29" s="71"/>
      <c r="CC29" s="71"/>
      <c r="CD29" s="72"/>
      <c r="CF29" s="71"/>
      <c r="CH29" s="71"/>
      <c r="CJ29" s="71"/>
      <c r="CK29" s="72"/>
      <c r="CM29" s="71"/>
      <c r="CO29" s="71"/>
      <c r="CQ29" s="71"/>
      <c r="CR29" s="72"/>
      <c r="CT29" s="71"/>
      <c r="CV29" s="71"/>
      <c r="CX29" s="71"/>
      <c r="CY29" s="72"/>
      <c r="DA29" s="71"/>
      <c r="DC29" s="71"/>
      <c r="DE29" s="71"/>
      <c r="DF29" s="72"/>
      <c r="DH29" s="71"/>
      <c r="DJ29" s="71"/>
      <c r="DL29" s="71"/>
      <c r="DM29" s="72"/>
      <c r="DO29" s="71"/>
      <c r="DQ29" s="71"/>
      <c r="DS29" s="71"/>
      <c r="DT29" s="72"/>
      <c r="DV29" s="71"/>
      <c r="DX29" s="71"/>
      <c r="DZ29" s="71"/>
      <c r="EA29" s="72"/>
      <c r="EC29" s="71"/>
      <c r="EE29" s="71"/>
      <c r="EG29" s="71"/>
      <c r="EH29" s="72"/>
      <c r="EJ29" s="71"/>
      <c r="EL29" s="71"/>
      <c r="EN29" s="71"/>
      <c r="EO29" s="72"/>
      <c r="EQ29" s="71"/>
      <c r="ES29" s="71"/>
      <c r="EU29" s="71"/>
      <c r="EV29" s="72"/>
      <c r="EX29" s="71"/>
      <c r="EZ29" s="71"/>
      <c r="FB29" s="71"/>
      <c r="FC29" s="72"/>
      <c r="FE29" s="71"/>
      <c r="FG29" s="71"/>
      <c r="FI29" s="71"/>
      <c r="FJ29" s="72"/>
      <c r="FL29" s="71"/>
      <c r="FN29" s="71"/>
      <c r="FP29" s="71"/>
      <c r="FQ29" s="72"/>
      <c r="FS29" s="71"/>
      <c r="FU29" s="71"/>
      <c r="FW29" s="71"/>
      <c r="FX29" s="72"/>
      <c r="FZ29" s="71"/>
      <c r="GB29" s="71"/>
      <c r="GD29" s="71"/>
      <c r="GE29" s="72"/>
      <c r="GG29" s="71"/>
      <c r="GI29" s="71"/>
      <c r="GK29" s="71"/>
      <c r="GL29" s="72"/>
      <c r="GN29" s="71"/>
      <c r="GP29" s="71"/>
      <c r="GR29" s="71"/>
      <c r="GS29" s="72"/>
      <c r="GU29" s="71"/>
      <c r="GW29" s="71"/>
      <c r="GY29" s="71"/>
      <c r="GZ29" s="72"/>
      <c r="HB29" s="71"/>
      <c r="HD29" s="71"/>
      <c r="HF29" s="71"/>
      <c r="HG29" s="72"/>
      <c r="HI29" s="71"/>
      <c r="HK29" s="71"/>
      <c r="HM29" s="71"/>
      <c r="HN29" s="72"/>
      <c r="HP29" s="71"/>
      <c r="HR29" s="71"/>
      <c r="HT29" s="71"/>
      <c r="HU29" s="72"/>
      <c r="HW29" s="71"/>
      <c r="HY29" s="71"/>
      <c r="IA29" s="71"/>
      <c r="IB29" s="72"/>
      <c r="ID29" s="71"/>
      <c r="IF29" s="71"/>
      <c r="IH29" s="71"/>
      <c r="II29" s="72"/>
      <c r="IK29" s="71"/>
      <c r="IM29" s="71"/>
      <c r="IO29" s="71"/>
      <c r="IP29" s="72"/>
      <c r="IR29" s="71"/>
      <c r="IT29" s="71"/>
      <c r="IV29" s="71"/>
      <c r="IW29" s="72"/>
      <c r="IY29" s="71"/>
      <c r="JA29" s="71"/>
      <c r="JC29" s="71"/>
      <c r="JD29" s="72"/>
      <c r="JF29" s="71"/>
      <c r="JH29" s="71"/>
      <c r="JJ29" s="71"/>
      <c r="JK29" s="72"/>
      <c r="JM29" s="71"/>
      <c r="JO29" s="71"/>
      <c r="JQ29" s="71"/>
      <c r="JR29" s="72"/>
      <c r="JT29" s="71"/>
      <c r="JV29" s="71"/>
      <c r="JX29" s="71"/>
      <c r="JY29" s="72"/>
      <c r="KA29" s="71"/>
      <c r="KC29" s="71"/>
      <c r="KE29" s="71"/>
      <c r="KF29" s="72"/>
      <c r="KH29" s="71"/>
      <c r="KJ29" s="71"/>
      <c r="KL29" s="71"/>
      <c r="KM29" s="72"/>
      <c r="KO29" s="71"/>
      <c r="KQ29" s="71"/>
      <c r="KS29" s="71"/>
      <c r="KT29" s="72"/>
      <c r="KV29" s="71"/>
      <c r="KX29" s="71"/>
      <c r="KZ29" s="71"/>
      <c r="LA29" s="72"/>
      <c r="LC29" s="71"/>
      <c r="LE29" s="71"/>
      <c r="LG29" s="71"/>
      <c r="LH29" s="72"/>
      <c r="LJ29" s="71"/>
      <c r="LL29" s="71"/>
      <c r="LN29" s="71"/>
      <c r="LO29" s="72"/>
      <c r="LQ29" s="71"/>
      <c r="LS29" s="71"/>
      <c r="LU29" s="71"/>
      <c r="LV29" s="72"/>
      <c r="LX29" s="71"/>
      <c r="LZ29" s="71"/>
      <c r="MB29" s="71"/>
      <c r="MC29" s="72"/>
      <c r="ME29" s="71"/>
    </row>
    <row r="30" spans="1:343" s="1" customFormat="1">
      <c r="A30" s="194"/>
      <c r="B30" s="194"/>
      <c r="C30" s="194"/>
      <c r="D30" s="194"/>
      <c r="E30" s="194"/>
      <c r="F30" s="194"/>
      <c r="G30" s="194"/>
      <c r="H30" s="194"/>
      <c r="I30" s="222"/>
      <c r="J30" s="194"/>
      <c r="K30" s="222"/>
      <c r="L30" s="223"/>
      <c r="M30" s="194"/>
      <c r="N30" s="222"/>
      <c r="O30" s="194"/>
      <c r="P30" s="222"/>
      <c r="Q30" s="194"/>
      <c r="R30" s="222"/>
      <c r="S30" s="223"/>
      <c r="U30" s="71"/>
      <c r="W30" s="71"/>
      <c r="Y30" s="71"/>
      <c r="Z30" s="72"/>
      <c r="AB30" s="71"/>
      <c r="AD30" s="71"/>
      <c r="AF30" s="71"/>
      <c r="AG30" s="72"/>
      <c r="AI30" s="71"/>
      <c r="AK30" s="71"/>
      <c r="AM30" s="71"/>
      <c r="AN30" s="72"/>
      <c r="AP30" s="71"/>
      <c r="AR30" s="71"/>
      <c r="AT30" s="71"/>
      <c r="AU30" s="72"/>
      <c r="AW30" s="71"/>
      <c r="AY30" s="71"/>
      <c r="BA30" s="71"/>
      <c r="BB30" s="72"/>
      <c r="BD30" s="71"/>
      <c r="BF30" s="71"/>
      <c r="BH30" s="71"/>
      <c r="BI30" s="72"/>
      <c r="BK30" s="71"/>
      <c r="BM30" s="71"/>
      <c r="BO30" s="71"/>
      <c r="BP30" s="72"/>
      <c r="BR30" s="71"/>
      <c r="BT30" s="71"/>
      <c r="BV30" s="71"/>
      <c r="BW30" s="72"/>
      <c r="BY30" s="71"/>
      <c r="CA30" s="71"/>
      <c r="CC30" s="71"/>
      <c r="CD30" s="72"/>
      <c r="CF30" s="71"/>
      <c r="CH30" s="71"/>
      <c r="CJ30" s="71"/>
      <c r="CK30" s="72"/>
      <c r="CM30" s="71"/>
      <c r="CO30" s="71"/>
      <c r="CQ30" s="71"/>
      <c r="CR30" s="72"/>
      <c r="CT30" s="71"/>
      <c r="CV30" s="71"/>
      <c r="CX30" s="71"/>
      <c r="CY30" s="72"/>
      <c r="DA30" s="71"/>
      <c r="DC30" s="71"/>
      <c r="DE30" s="71"/>
      <c r="DF30" s="72"/>
      <c r="DH30" s="71"/>
      <c r="DJ30" s="71"/>
      <c r="DL30" s="71"/>
      <c r="DM30" s="72"/>
      <c r="DO30" s="71"/>
      <c r="DQ30" s="71"/>
      <c r="DS30" s="71"/>
      <c r="DT30" s="72"/>
      <c r="DV30" s="71"/>
      <c r="DX30" s="71"/>
      <c r="DZ30" s="71"/>
      <c r="EA30" s="72"/>
      <c r="EC30" s="71"/>
      <c r="EE30" s="71"/>
      <c r="EG30" s="71"/>
      <c r="EH30" s="72"/>
      <c r="EJ30" s="71"/>
      <c r="EL30" s="71"/>
      <c r="EN30" s="71"/>
      <c r="EO30" s="72"/>
      <c r="EQ30" s="71"/>
      <c r="ES30" s="71"/>
      <c r="EU30" s="71"/>
      <c r="EV30" s="72"/>
      <c r="EX30" s="71"/>
      <c r="EZ30" s="71"/>
      <c r="FB30" s="71"/>
      <c r="FC30" s="72"/>
      <c r="FE30" s="71"/>
      <c r="FG30" s="71"/>
      <c r="FI30" s="71"/>
      <c r="FJ30" s="72"/>
      <c r="FL30" s="71"/>
      <c r="FN30" s="71"/>
      <c r="FP30" s="71"/>
      <c r="FQ30" s="72"/>
      <c r="FS30" s="71"/>
      <c r="FU30" s="71"/>
      <c r="FW30" s="71"/>
      <c r="FX30" s="72"/>
      <c r="FZ30" s="71"/>
      <c r="GB30" s="71"/>
      <c r="GD30" s="71"/>
      <c r="GE30" s="72"/>
      <c r="GG30" s="71"/>
      <c r="GI30" s="71"/>
      <c r="GK30" s="71"/>
      <c r="GL30" s="72"/>
      <c r="GN30" s="71"/>
      <c r="GP30" s="71"/>
      <c r="GR30" s="71"/>
      <c r="GS30" s="72"/>
      <c r="GU30" s="71"/>
      <c r="GW30" s="71"/>
      <c r="GY30" s="71"/>
      <c r="GZ30" s="72"/>
      <c r="HB30" s="71"/>
      <c r="HD30" s="71"/>
      <c r="HF30" s="71"/>
      <c r="HG30" s="72"/>
      <c r="HI30" s="71"/>
      <c r="HK30" s="71"/>
      <c r="HM30" s="71"/>
      <c r="HN30" s="72"/>
      <c r="HP30" s="71"/>
      <c r="HR30" s="71"/>
      <c r="HT30" s="71"/>
      <c r="HU30" s="72"/>
      <c r="HW30" s="71"/>
      <c r="HY30" s="71"/>
      <c r="IA30" s="71"/>
      <c r="IB30" s="72"/>
      <c r="ID30" s="71"/>
      <c r="IF30" s="71"/>
      <c r="IH30" s="71"/>
      <c r="II30" s="72"/>
      <c r="IK30" s="71"/>
      <c r="IM30" s="71"/>
      <c r="IO30" s="71"/>
      <c r="IP30" s="72"/>
      <c r="IR30" s="71"/>
      <c r="IT30" s="71"/>
      <c r="IV30" s="71"/>
      <c r="IW30" s="72"/>
      <c r="IY30" s="71"/>
      <c r="JA30" s="71"/>
      <c r="JC30" s="71"/>
      <c r="JD30" s="72"/>
      <c r="JF30" s="71"/>
      <c r="JH30" s="71"/>
      <c r="JJ30" s="71"/>
      <c r="JK30" s="72"/>
      <c r="JM30" s="71"/>
      <c r="JO30" s="71"/>
      <c r="JQ30" s="71"/>
      <c r="JR30" s="72"/>
      <c r="JT30" s="71"/>
      <c r="JV30" s="71"/>
      <c r="JX30" s="71"/>
      <c r="JY30" s="72"/>
      <c r="KA30" s="71"/>
      <c r="KC30" s="71"/>
      <c r="KE30" s="71"/>
      <c r="KF30" s="72"/>
      <c r="KH30" s="71"/>
      <c r="KJ30" s="71"/>
      <c r="KL30" s="71"/>
      <c r="KM30" s="72"/>
      <c r="KO30" s="71"/>
      <c r="KQ30" s="71"/>
      <c r="KS30" s="71"/>
      <c r="KT30" s="72"/>
      <c r="KV30" s="71"/>
      <c r="KX30" s="71"/>
      <c r="KZ30" s="71"/>
      <c r="LA30" s="72"/>
      <c r="LC30" s="71"/>
      <c r="LE30" s="71"/>
      <c r="LG30" s="71"/>
      <c r="LH30" s="72"/>
      <c r="LJ30" s="71"/>
      <c r="LL30" s="71"/>
      <c r="LN30" s="71"/>
      <c r="LO30" s="72"/>
      <c r="LQ30" s="71"/>
      <c r="LS30" s="71"/>
      <c r="LU30" s="71"/>
      <c r="LV30" s="72"/>
      <c r="LX30" s="71"/>
      <c r="LZ30" s="71"/>
      <c r="MB30" s="71"/>
      <c r="MC30" s="72"/>
      <c r="ME30" s="71"/>
    </row>
    <row r="31" spans="1:343" s="1" customFormat="1">
      <c r="A31" s="219" t="s">
        <v>398</v>
      </c>
      <c r="B31" s="194"/>
      <c r="C31" s="194"/>
      <c r="D31" s="194"/>
      <c r="E31" s="194"/>
      <c r="F31" s="194"/>
      <c r="G31" s="194"/>
      <c r="H31" s="194"/>
      <c r="I31" s="222"/>
      <c r="J31" s="194"/>
      <c r="K31" s="222"/>
      <c r="L31" s="223"/>
      <c r="M31" s="194"/>
      <c r="N31" s="222"/>
      <c r="O31" s="194"/>
      <c r="P31" s="222"/>
      <c r="Q31" s="194"/>
      <c r="R31" s="222"/>
      <c r="S31" s="223"/>
      <c r="U31" s="71"/>
      <c r="W31" s="71"/>
      <c r="Y31" s="71"/>
      <c r="Z31" s="72"/>
      <c r="AB31" s="71"/>
      <c r="AD31" s="71"/>
      <c r="AF31" s="71"/>
      <c r="AG31" s="72"/>
      <c r="AI31" s="71"/>
      <c r="AK31" s="71"/>
      <c r="AM31" s="71"/>
      <c r="AN31" s="72"/>
      <c r="AP31" s="71"/>
      <c r="AR31" s="71"/>
      <c r="AT31" s="71"/>
      <c r="AU31" s="72"/>
      <c r="AW31" s="71"/>
      <c r="AY31" s="71"/>
      <c r="BA31" s="71"/>
      <c r="BB31" s="72"/>
      <c r="BD31" s="71"/>
      <c r="BF31" s="71"/>
      <c r="BH31" s="71"/>
      <c r="BI31" s="72"/>
      <c r="BK31" s="71"/>
      <c r="BM31" s="71"/>
      <c r="BO31" s="71"/>
      <c r="BP31" s="72"/>
      <c r="BR31" s="71"/>
      <c r="BT31" s="71"/>
      <c r="BV31" s="71"/>
      <c r="BW31" s="72"/>
      <c r="BY31" s="71"/>
      <c r="CA31" s="71"/>
      <c r="CC31" s="71"/>
      <c r="CD31" s="72"/>
      <c r="CF31" s="71"/>
      <c r="CH31" s="71"/>
      <c r="CJ31" s="71"/>
      <c r="CK31" s="72"/>
      <c r="CM31" s="71"/>
      <c r="CO31" s="71"/>
      <c r="CQ31" s="71"/>
      <c r="CR31" s="72"/>
      <c r="CT31" s="71"/>
      <c r="CV31" s="71"/>
      <c r="CX31" s="71"/>
      <c r="CY31" s="72"/>
      <c r="DA31" s="71"/>
      <c r="DC31" s="71"/>
      <c r="DE31" s="71"/>
      <c r="DF31" s="72"/>
      <c r="DH31" s="71"/>
      <c r="DJ31" s="71"/>
      <c r="DL31" s="71"/>
      <c r="DM31" s="72"/>
      <c r="DO31" s="71"/>
      <c r="DQ31" s="71"/>
      <c r="DS31" s="71"/>
      <c r="DT31" s="72"/>
      <c r="DV31" s="71"/>
      <c r="DX31" s="71"/>
      <c r="DZ31" s="71"/>
      <c r="EA31" s="72"/>
      <c r="EC31" s="71"/>
      <c r="EE31" s="71"/>
      <c r="EG31" s="71"/>
      <c r="EH31" s="72"/>
      <c r="EJ31" s="71"/>
      <c r="EL31" s="71"/>
      <c r="EN31" s="71"/>
      <c r="EO31" s="72"/>
      <c r="EQ31" s="71"/>
      <c r="ES31" s="71"/>
      <c r="EU31" s="71"/>
      <c r="EV31" s="72"/>
      <c r="EX31" s="71"/>
      <c r="EZ31" s="71"/>
      <c r="FB31" s="71"/>
      <c r="FC31" s="72"/>
      <c r="FE31" s="71"/>
      <c r="FG31" s="71"/>
      <c r="FI31" s="71"/>
      <c r="FJ31" s="72"/>
      <c r="FL31" s="71"/>
      <c r="FN31" s="71"/>
      <c r="FP31" s="71"/>
      <c r="FQ31" s="72"/>
      <c r="FS31" s="71"/>
      <c r="FU31" s="71"/>
      <c r="FW31" s="71"/>
      <c r="FX31" s="72"/>
      <c r="FZ31" s="71"/>
      <c r="GB31" s="71"/>
      <c r="GD31" s="71"/>
      <c r="GE31" s="72"/>
      <c r="GG31" s="71"/>
      <c r="GI31" s="71"/>
      <c r="GK31" s="71"/>
      <c r="GL31" s="72"/>
      <c r="GN31" s="71"/>
      <c r="GP31" s="71"/>
      <c r="GR31" s="71"/>
      <c r="GS31" s="72"/>
      <c r="GU31" s="71"/>
      <c r="GW31" s="71"/>
      <c r="GY31" s="71"/>
      <c r="GZ31" s="72"/>
      <c r="HB31" s="71"/>
      <c r="HD31" s="71"/>
      <c r="HF31" s="71"/>
      <c r="HG31" s="72"/>
      <c r="HI31" s="71"/>
      <c r="HK31" s="71"/>
      <c r="HM31" s="71"/>
      <c r="HN31" s="72"/>
      <c r="HP31" s="71"/>
      <c r="HR31" s="71"/>
      <c r="HT31" s="71"/>
      <c r="HU31" s="72"/>
      <c r="HW31" s="71"/>
      <c r="HY31" s="71"/>
      <c r="IA31" s="71"/>
      <c r="IB31" s="72"/>
      <c r="ID31" s="71"/>
      <c r="IF31" s="71"/>
      <c r="IH31" s="71"/>
      <c r="II31" s="72"/>
      <c r="IK31" s="71"/>
      <c r="IM31" s="71"/>
      <c r="IO31" s="71"/>
      <c r="IP31" s="72"/>
      <c r="IR31" s="71"/>
      <c r="IT31" s="71"/>
      <c r="IV31" s="71"/>
      <c r="IW31" s="72"/>
      <c r="IY31" s="71"/>
      <c r="JA31" s="71"/>
      <c r="JC31" s="71"/>
      <c r="JD31" s="72"/>
      <c r="JF31" s="71"/>
      <c r="JH31" s="71"/>
      <c r="JJ31" s="71"/>
      <c r="JK31" s="72"/>
      <c r="JM31" s="71"/>
      <c r="JO31" s="71"/>
      <c r="JQ31" s="71"/>
      <c r="JR31" s="72"/>
      <c r="JT31" s="71"/>
      <c r="JV31" s="71"/>
      <c r="JX31" s="71"/>
      <c r="JY31" s="72"/>
      <c r="KA31" s="71"/>
      <c r="KC31" s="71"/>
      <c r="KE31" s="71"/>
      <c r="KF31" s="72"/>
      <c r="KH31" s="71"/>
      <c r="KJ31" s="71"/>
      <c r="KL31" s="71"/>
      <c r="KM31" s="72"/>
      <c r="KO31" s="71"/>
      <c r="KQ31" s="71"/>
      <c r="KS31" s="71"/>
      <c r="KT31" s="72"/>
      <c r="KV31" s="71"/>
      <c r="KX31" s="71"/>
      <c r="KZ31" s="71"/>
      <c r="LA31" s="72"/>
      <c r="LC31" s="71"/>
      <c r="LE31" s="71"/>
      <c r="LG31" s="71"/>
      <c r="LH31" s="72"/>
      <c r="LJ31" s="71"/>
      <c r="LL31" s="71"/>
      <c r="LN31" s="71"/>
      <c r="LO31" s="72"/>
      <c r="LQ31" s="71"/>
      <c r="LS31" s="71"/>
      <c r="LU31" s="71"/>
      <c r="LV31" s="72"/>
      <c r="LX31" s="71"/>
      <c r="LZ31" s="71"/>
      <c r="MB31" s="71"/>
      <c r="MC31" s="72"/>
      <c r="ME31" s="71"/>
    </row>
    <row r="32" spans="1:343" s="1" customFormat="1">
      <c r="A32" s="218"/>
      <c r="B32" s="194"/>
      <c r="C32" s="194"/>
      <c r="D32" s="194"/>
      <c r="E32" s="194"/>
      <c r="F32" s="194"/>
      <c r="G32" s="194"/>
      <c r="H32" s="194"/>
      <c r="I32" s="222"/>
      <c r="J32" s="194"/>
      <c r="K32" s="222"/>
      <c r="L32" s="223"/>
      <c r="M32" s="194"/>
      <c r="N32" s="222"/>
      <c r="O32" s="194"/>
      <c r="P32" s="222"/>
      <c r="Q32" s="194"/>
      <c r="R32" s="222"/>
      <c r="S32" s="223"/>
      <c r="U32" s="71"/>
      <c r="W32" s="71"/>
      <c r="Y32" s="71"/>
      <c r="Z32" s="72"/>
      <c r="AB32" s="71"/>
      <c r="AD32" s="71"/>
      <c r="AF32" s="71"/>
      <c r="AG32" s="72"/>
      <c r="AI32" s="71"/>
      <c r="AK32" s="71"/>
      <c r="AM32" s="71"/>
      <c r="AN32" s="72"/>
      <c r="AP32" s="71"/>
      <c r="AR32" s="71"/>
      <c r="AT32" s="71"/>
      <c r="AU32" s="72"/>
      <c r="AW32" s="71"/>
      <c r="AY32" s="71"/>
      <c r="BA32" s="71"/>
      <c r="BB32" s="72"/>
      <c r="BD32" s="71"/>
      <c r="BF32" s="71"/>
      <c r="BH32" s="71"/>
      <c r="BI32" s="72"/>
      <c r="BK32" s="71"/>
      <c r="BM32" s="71"/>
      <c r="BO32" s="71"/>
      <c r="BP32" s="72"/>
      <c r="BR32" s="71"/>
      <c r="BT32" s="71"/>
      <c r="BV32" s="71"/>
      <c r="BW32" s="72"/>
      <c r="BY32" s="71"/>
      <c r="CA32" s="71"/>
      <c r="CC32" s="71"/>
      <c r="CD32" s="72"/>
      <c r="CF32" s="71"/>
      <c r="CH32" s="71"/>
      <c r="CJ32" s="71"/>
      <c r="CK32" s="72"/>
      <c r="CM32" s="71"/>
      <c r="CO32" s="71"/>
      <c r="CQ32" s="71"/>
      <c r="CR32" s="72"/>
      <c r="CT32" s="71"/>
      <c r="CV32" s="71"/>
      <c r="CX32" s="71"/>
      <c r="CY32" s="72"/>
      <c r="DA32" s="71"/>
      <c r="DC32" s="71"/>
      <c r="DE32" s="71"/>
      <c r="DF32" s="72"/>
      <c r="DH32" s="71"/>
      <c r="DJ32" s="71"/>
      <c r="DL32" s="71"/>
      <c r="DM32" s="72"/>
      <c r="DO32" s="71"/>
      <c r="DQ32" s="71"/>
      <c r="DS32" s="71"/>
      <c r="DT32" s="72"/>
      <c r="DV32" s="71"/>
      <c r="DX32" s="71"/>
      <c r="DZ32" s="71"/>
      <c r="EA32" s="72"/>
      <c r="EC32" s="71"/>
      <c r="EE32" s="71"/>
      <c r="EG32" s="71"/>
      <c r="EH32" s="72"/>
      <c r="EJ32" s="71"/>
      <c r="EL32" s="71"/>
      <c r="EN32" s="71"/>
      <c r="EO32" s="72"/>
      <c r="EQ32" s="71"/>
      <c r="ES32" s="71"/>
      <c r="EU32" s="71"/>
      <c r="EV32" s="72"/>
      <c r="EX32" s="71"/>
      <c r="EZ32" s="71"/>
      <c r="FB32" s="71"/>
      <c r="FC32" s="72"/>
      <c r="FE32" s="71"/>
      <c r="FG32" s="71"/>
      <c r="FI32" s="71"/>
      <c r="FJ32" s="72"/>
      <c r="FL32" s="71"/>
      <c r="FN32" s="71"/>
      <c r="FP32" s="71"/>
      <c r="FQ32" s="72"/>
      <c r="FS32" s="71"/>
      <c r="FU32" s="71"/>
      <c r="FW32" s="71"/>
      <c r="FX32" s="72"/>
      <c r="FZ32" s="71"/>
      <c r="GB32" s="71"/>
      <c r="GD32" s="71"/>
      <c r="GE32" s="72"/>
      <c r="GG32" s="71"/>
      <c r="GI32" s="71"/>
      <c r="GK32" s="71"/>
      <c r="GL32" s="72"/>
      <c r="GN32" s="71"/>
      <c r="GP32" s="71"/>
      <c r="GR32" s="71"/>
      <c r="GS32" s="72"/>
      <c r="GU32" s="71"/>
      <c r="GW32" s="71"/>
      <c r="GY32" s="71"/>
      <c r="GZ32" s="72"/>
      <c r="HB32" s="71"/>
      <c r="HD32" s="71"/>
      <c r="HF32" s="71"/>
      <c r="HG32" s="72"/>
      <c r="HI32" s="71"/>
      <c r="HK32" s="71"/>
      <c r="HM32" s="71"/>
      <c r="HN32" s="72"/>
      <c r="HP32" s="71"/>
      <c r="HR32" s="71"/>
      <c r="HT32" s="71"/>
      <c r="HU32" s="72"/>
      <c r="HW32" s="71"/>
      <c r="HY32" s="71"/>
      <c r="IA32" s="71"/>
      <c r="IB32" s="72"/>
      <c r="ID32" s="71"/>
      <c r="IF32" s="71"/>
      <c r="IH32" s="71"/>
      <c r="II32" s="72"/>
      <c r="IK32" s="71"/>
      <c r="IM32" s="71"/>
      <c r="IO32" s="71"/>
      <c r="IP32" s="72"/>
      <c r="IR32" s="71"/>
      <c r="IT32" s="71"/>
      <c r="IV32" s="71"/>
      <c r="IW32" s="72"/>
      <c r="IY32" s="71"/>
      <c r="JA32" s="71"/>
      <c r="JC32" s="71"/>
      <c r="JD32" s="72"/>
      <c r="JF32" s="71"/>
      <c r="JH32" s="71"/>
      <c r="JJ32" s="71"/>
      <c r="JK32" s="72"/>
      <c r="JM32" s="71"/>
      <c r="JO32" s="71"/>
      <c r="JQ32" s="71"/>
      <c r="JR32" s="72"/>
      <c r="JT32" s="71"/>
      <c r="JV32" s="71"/>
      <c r="JX32" s="71"/>
      <c r="JY32" s="72"/>
      <c r="KA32" s="71"/>
      <c r="KC32" s="71"/>
      <c r="KE32" s="71"/>
      <c r="KF32" s="72"/>
      <c r="KH32" s="71"/>
      <c r="KJ32" s="71"/>
      <c r="KL32" s="71"/>
      <c r="KM32" s="72"/>
      <c r="KO32" s="71"/>
      <c r="KQ32" s="71"/>
      <c r="KS32" s="71"/>
      <c r="KT32" s="72"/>
      <c r="KV32" s="71"/>
      <c r="KX32" s="71"/>
      <c r="KZ32" s="71"/>
      <c r="LA32" s="72"/>
      <c r="LC32" s="71"/>
      <c r="LE32" s="71"/>
      <c r="LG32" s="71"/>
      <c r="LH32" s="72"/>
      <c r="LJ32" s="71"/>
      <c r="LL32" s="71"/>
      <c r="LN32" s="71"/>
      <c r="LO32" s="72"/>
      <c r="LQ32" s="71"/>
      <c r="LS32" s="71"/>
      <c r="LU32" s="71"/>
      <c r="LV32" s="72"/>
      <c r="LX32" s="71"/>
      <c r="LZ32" s="71"/>
      <c r="MB32" s="71"/>
      <c r="MC32" s="72"/>
      <c r="ME32" s="71"/>
    </row>
    <row r="33" spans="1:343" s="1" customFormat="1">
      <c r="A33" s="219" t="s">
        <v>399</v>
      </c>
      <c r="B33" s="194"/>
      <c r="C33" s="194"/>
      <c r="D33" s="194"/>
      <c r="E33" s="194"/>
      <c r="F33" s="194"/>
      <c r="G33" s="194"/>
      <c r="H33" s="194"/>
      <c r="I33" s="222"/>
      <c r="J33" s="194"/>
      <c r="K33" s="222"/>
      <c r="L33" s="223"/>
      <c r="M33" s="194"/>
      <c r="N33" s="222"/>
      <c r="O33" s="194"/>
      <c r="P33" s="222"/>
      <c r="Q33" s="194"/>
      <c r="R33" s="222"/>
      <c r="S33" s="223"/>
      <c r="U33" s="71"/>
      <c r="W33" s="71"/>
      <c r="Y33" s="71"/>
      <c r="Z33" s="72"/>
      <c r="AB33" s="71"/>
      <c r="AD33" s="71"/>
      <c r="AF33" s="71"/>
      <c r="AG33" s="72"/>
      <c r="AI33" s="71"/>
      <c r="AK33" s="71"/>
      <c r="AM33" s="71"/>
      <c r="AN33" s="72"/>
      <c r="AP33" s="71"/>
      <c r="AR33" s="71"/>
      <c r="AT33" s="71"/>
      <c r="AU33" s="72"/>
      <c r="AW33" s="71"/>
      <c r="AY33" s="71"/>
      <c r="BA33" s="71"/>
      <c r="BB33" s="72"/>
      <c r="BD33" s="71"/>
      <c r="BF33" s="71"/>
      <c r="BH33" s="71"/>
      <c r="BI33" s="72"/>
      <c r="BK33" s="71"/>
      <c r="BM33" s="71"/>
      <c r="BO33" s="71"/>
      <c r="BP33" s="72"/>
      <c r="BR33" s="71"/>
      <c r="BT33" s="71"/>
      <c r="BV33" s="71"/>
      <c r="BW33" s="72"/>
      <c r="BY33" s="71"/>
      <c r="CA33" s="71"/>
      <c r="CC33" s="71"/>
      <c r="CD33" s="72"/>
      <c r="CF33" s="71"/>
      <c r="CH33" s="71"/>
      <c r="CJ33" s="71"/>
      <c r="CK33" s="72"/>
      <c r="CM33" s="71"/>
      <c r="CO33" s="71"/>
      <c r="CQ33" s="71"/>
      <c r="CR33" s="72"/>
      <c r="CT33" s="71"/>
      <c r="CV33" s="71"/>
      <c r="CX33" s="71"/>
      <c r="CY33" s="72"/>
      <c r="DA33" s="71"/>
      <c r="DC33" s="71"/>
      <c r="DE33" s="71"/>
      <c r="DF33" s="72"/>
      <c r="DH33" s="71"/>
      <c r="DJ33" s="71"/>
      <c r="DL33" s="71"/>
      <c r="DM33" s="72"/>
      <c r="DO33" s="71"/>
      <c r="DQ33" s="71"/>
      <c r="DS33" s="71"/>
      <c r="DT33" s="72"/>
      <c r="DV33" s="71"/>
      <c r="DX33" s="71"/>
      <c r="DZ33" s="71"/>
      <c r="EA33" s="72"/>
      <c r="EC33" s="71"/>
      <c r="EE33" s="71"/>
      <c r="EG33" s="71"/>
      <c r="EH33" s="72"/>
      <c r="EJ33" s="71"/>
      <c r="EL33" s="71"/>
      <c r="EN33" s="71"/>
      <c r="EO33" s="72"/>
      <c r="EQ33" s="71"/>
      <c r="ES33" s="71"/>
      <c r="EU33" s="71"/>
      <c r="EV33" s="72"/>
      <c r="EX33" s="71"/>
      <c r="EZ33" s="71"/>
      <c r="FB33" s="71"/>
      <c r="FC33" s="72"/>
      <c r="FE33" s="71"/>
      <c r="FG33" s="71"/>
      <c r="FI33" s="71"/>
      <c r="FJ33" s="72"/>
      <c r="FL33" s="71"/>
      <c r="FN33" s="71"/>
      <c r="FP33" s="71"/>
      <c r="FQ33" s="72"/>
      <c r="FS33" s="71"/>
      <c r="FU33" s="71"/>
      <c r="FW33" s="71"/>
      <c r="FX33" s="72"/>
      <c r="FZ33" s="71"/>
      <c r="GB33" s="71"/>
      <c r="GD33" s="71"/>
      <c r="GE33" s="72"/>
      <c r="GG33" s="71"/>
      <c r="GI33" s="71"/>
      <c r="GK33" s="71"/>
      <c r="GL33" s="72"/>
      <c r="GN33" s="71"/>
      <c r="GP33" s="71"/>
      <c r="GR33" s="71"/>
      <c r="GS33" s="72"/>
      <c r="GU33" s="71"/>
      <c r="GW33" s="71"/>
      <c r="GY33" s="71"/>
      <c r="GZ33" s="72"/>
      <c r="HB33" s="71"/>
      <c r="HD33" s="71"/>
      <c r="HF33" s="71"/>
      <c r="HG33" s="72"/>
      <c r="HI33" s="71"/>
      <c r="HK33" s="71"/>
      <c r="HM33" s="71"/>
      <c r="HN33" s="72"/>
      <c r="HP33" s="71"/>
      <c r="HR33" s="71"/>
      <c r="HT33" s="71"/>
      <c r="HU33" s="72"/>
      <c r="HW33" s="71"/>
      <c r="HY33" s="71"/>
      <c r="IA33" s="71"/>
      <c r="IB33" s="72"/>
      <c r="ID33" s="71"/>
      <c r="IF33" s="71"/>
      <c r="IH33" s="71"/>
      <c r="II33" s="72"/>
      <c r="IK33" s="71"/>
      <c r="IM33" s="71"/>
      <c r="IO33" s="71"/>
      <c r="IP33" s="72"/>
      <c r="IR33" s="71"/>
      <c r="IT33" s="71"/>
      <c r="IV33" s="71"/>
      <c r="IW33" s="72"/>
      <c r="IY33" s="71"/>
      <c r="JA33" s="71"/>
      <c r="JC33" s="71"/>
      <c r="JD33" s="72"/>
      <c r="JF33" s="71"/>
      <c r="JH33" s="71"/>
      <c r="JJ33" s="71"/>
      <c r="JK33" s="72"/>
      <c r="JM33" s="71"/>
      <c r="JO33" s="71"/>
      <c r="JQ33" s="71"/>
      <c r="JR33" s="72"/>
      <c r="JT33" s="71"/>
      <c r="JV33" s="71"/>
      <c r="JX33" s="71"/>
      <c r="JY33" s="72"/>
      <c r="KA33" s="71"/>
      <c r="KC33" s="71"/>
      <c r="KE33" s="71"/>
      <c r="KF33" s="72"/>
      <c r="KH33" s="71"/>
      <c r="KJ33" s="71"/>
      <c r="KL33" s="71"/>
      <c r="KM33" s="72"/>
      <c r="KO33" s="71"/>
      <c r="KQ33" s="71"/>
      <c r="KS33" s="71"/>
      <c r="KT33" s="72"/>
      <c r="KV33" s="71"/>
      <c r="KX33" s="71"/>
      <c r="KZ33" s="71"/>
      <c r="LA33" s="72"/>
      <c r="LC33" s="71"/>
      <c r="LE33" s="71"/>
      <c r="LG33" s="71"/>
      <c r="LH33" s="72"/>
      <c r="LJ33" s="71"/>
      <c r="LL33" s="71"/>
      <c r="LN33" s="71"/>
      <c r="LO33" s="72"/>
      <c r="LQ33" s="71"/>
      <c r="LS33" s="71"/>
      <c r="LU33" s="71"/>
      <c r="LV33" s="72"/>
      <c r="LX33" s="71"/>
      <c r="LZ33" s="71"/>
      <c r="MB33" s="71"/>
      <c r="MC33" s="72"/>
      <c r="ME33" s="71"/>
    </row>
    <row r="34" spans="1:343" ht="14">
      <c r="A34" s="226" t="s">
        <v>278</v>
      </c>
      <c r="B34" s="229" t="s">
        <v>67</v>
      </c>
      <c r="C34" s="230" t="s">
        <v>286</v>
      </c>
      <c r="D34" s="220"/>
      <c r="E34" s="230"/>
      <c r="F34" s="231"/>
      <c r="G34" s="231"/>
      <c r="H34" s="220"/>
      <c r="I34" s="222"/>
      <c r="J34" s="220"/>
      <c r="K34" s="231"/>
      <c r="L34" s="231"/>
      <c r="M34" s="220"/>
      <c r="N34" s="231"/>
      <c r="O34" s="220"/>
      <c r="P34" s="222"/>
      <c r="Q34" s="220"/>
      <c r="R34" s="231"/>
      <c r="S34" s="231"/>
      <c r="U34" s="67"/>
      <c r="Y34" s="67"/>
      <c r="Z34" s="67"/>
      <c r="AB34" s="67"/>
      <c r="AF34" s="67"/>
      <c r="AG34" s="67"/>
      <c r="AI34" s="67"/>
      <c r="AM34" s="67"/>
      <c r="AN34" s="67"/>
      <c r="AP34" s="67"/>
      <c r="AT34" s="67"/>
      <c r="AU34" s="67"/>
      <c r="AW34" s="67"/>
      <c r="BA34" s="67"/>
      <c r="BB34" s="67"/>
      <c r="BD34" s="67"/>
      <c r="BH34" s="67"/>
      <c r="BI34" s="67"/>
      <c r="BK34" s="67"/>
      <c r="BO34" s="67"/>
      <c r="BP34" s="67"/>
      <c r="BR34" s="67"/>
      <c r="BV34" s="67"/>
      <c r="BW34" s="67"/>
      <c r="BY34" s="67"/>
      <c r="CC34" s="67"/>
      <c r="CD34" s="67"/>
      <c r="CF34" s="67"/>
      <c r="CJ34" s="67"/>
      <c r="CK34" s="67"/>
      <c r="CM34" s="67"/>
      <c r="CN34" s="7"/>
      <c r="CO34" s="67"/>
      <c r="CQ34" s="67"/>
      <c r="CR34" s="67"/>
      <c r="CT34" s="67"/>
      <c r="CV34" s="67"/>
      <c r="CX34" s="67"/>
      <c r="CY34" s="67"/>
      <c r="DA34" s="67"/>
      <c r="DC34" s="67"/>
      <c r="DE34" s="67"/>
      <c r="DG34" s="67"/>
      <c r="DI34" s="67"/>
      <c r="DK34" s="67"/>
    </row>
    <row r="35" spans="1:343">
      <c r="A35" s="226"/>
      <c r="B35" s="229" t="s">
        <v>69</v>
      </c>
      <c r="C35" s="232" t="s">
        <v>287</v>
      </c>
      <c r="D35" s="220"/>
      <c r="E35" s="232"/>
      <c r="F35" s="231"/>
      <c r="G35" s="231"/>
      <c r="H35" s="220"/>
      <c r="I35" s="222"/>
      <c r="J35" s="220"/>
      <c r="K35" s="231"/>
      <c r="L35" s="231"/>
      <c r="M35" s="220"/>
      <c r="N35" s="231"/>
      <c r="O35" s="220"/>
      <c r="P35" s="222"/>
      <c r="Q35" s="220"/>
      <c r="R35" s="231"/>
      <c r="S35" s="231"/>
      <c r="U35" s="67"/>
      <c r="Y35" s="67"/>
      <c r="Z35" s="67"/>
      <c r="AB35" s="67"/>
      <c r="AF35" s="67"/>
      <c r="AG35" s="67"/>
      <c r="AI35" s="67"/>
      <c r="AM35" s="67"/>
      <c r="AN35" s="67"/>
      <c r="AP35" s="67"/>
      <c r="AT35" s="67"/>
      <c r="AU35" s="67"/>
      <c r="AW35" s="67"/>
      <c r="BA35" s="67"/>
      <c r="BB35" s="67"/>
      <c r="BD35" s="67"/>
      <c r="BH35" s="67"/>
      <c r="BI35" s="67"/>
      <c r="BK35" s="67"/>
      <c r="BO35" s="67"/>
      <c r="BP35" s="67"/>
      <c r="BR35" s="67"/>
      <c r="BV35" s="67"/>
      <c r="BW35" s="67"/>
      <c r="BY35" s="67"/>
      <c r="CC35" s="67"/>
      <c r="CD35" s="67"/>
      <c r="CF35" s="67"/>
      <c r="CJ35" s="67"/>
      <c r="CK35" s="67"/>
      <c r="CM35" s="67"/>
      <c r="CN35" s="40"/>
      <c r="CO35" s="67"/>
      <c r="CQ35" s="67"/>
      <c r="CR35" s="67"/>
      <c r="CT35" s="67"/>
      <c r="CV35" s="67"/>
      <c r="CX35" s="67"/>
      <c r="CY35" s="67"/>
      <c r="DA35" s="67"/>
      <c r="DC35" s="67"/>
      <c r="DE35" s="67"/>
      <c r="DG35" s="67"/>
      <c r="DI35" s="67"/>
      <c r="DK35" s="67"/>
    </row>
    <row r="36" spans="1:343" ht="14">
      <c r="A36" s="226" t="s">
        <v>259</v>
      </c>
      <c r="B36" s="229" t="s">
        <v>67</v>
      </c>
      <c r="C36" s="230" t="s">
        <v>271</v>
      </c>
      <c r="D36" s="220"/>
      <c r="E36" s="230"/>
      <c r="F36" s="231"/>
      <c r="G36" s="231"/>
      <c r="H36" s="220"/>
      <c r="I36" s="222"/>
      <c r="J36" s="220"/>
      <c r="K36" s="231"/>
      <c r="L36" s="231"/>
      <c r="M36" s="220"/>
      <c r="N36" s="231"/>
      <c r="O36" s="220"/>
      <c r="P36" s="222"/>
      <c r="Q36" s="220"/>
      <c r="R36" s="231"/>
      <c r="S36" s="231"/>
      <c r="U36" s="67"/>
      <c r="Y36" s="67"/>
      <c r="Z36" s="67"/>
      <c r="AB36" s="67"/>
      <c r="AF36" s="67"/>
      <c r="AG36" s="67"/>
      <c r="AI36" s="67"/>
      <c r="AM36" s="67"/>
      <c r="AN36" s="67"/>
      <c r="AP36" s="67"/>
      <c r="AT36" s="67"/>
      <c r="AU36" s="67"/>
      <c r="AW36" s="67"/>
      <c r="BA36" s="67"/>
      <c r="BB36" s="67"/>
      <c r="BD36" s="67"/>
      <c r="BH36" s="67"/>
      <c r="BI36" s="67"/>
      <c r="BK36" s="67"/>
      <c r="BO36" s="67"/>
      <c r="BP36" s="67"/>
      <c r="BR36" s="67"/>
      <c r="BV36" s="67"/>
      <c r="BW36" s="67"/>
      <c r="BY36" s="67"/>
      <c r="CC36" s="67"/>
      <c r="CD36" s="67"/>
      <c r="CF36" s="67"/>
      <c r="CJ36" s="67"/>
      <c r="CK36" s="67"/>
      <c r="CM36" s="67"/>
      <c r="CN36" s="7"/>
      <c r="CO36" s="67"/>
      <c r="CQ36" s="67"/>
      <c r="CR36" s="67"/>
      <c r="CT36" s="67"/>
      <c r="CV36" s="67"/>
      <c r="CX36" s="67"/>
      <c r="CY36" s="67"/>
      <c r="DA36" s="67"/>
      <c r="DC36" s="67"/>
      <c r="DE36" s="67"/>
      <c r="DG36" s="67"/>
      <c r="DI36" s="67"/>
      <c r="DK36" s="67"/>
    </row>
    <row r="37" spans="1:343">
      <c r="A37" s="226"/>
      <c r="B37" s="229" t="s">
        <v>69</v>
      </c>
      <c r="C37" s="232" t="s">
        <v>272</v>
      </c>
      <c r="D37" s="220"/>
      <c r="E37" s="232"/>
      <c r="F37" s="231"/>
      <c r="G37" s="231"/>
      <c r="H37" s="220"/>
      <c r="I37" s="222"/>
      <c r="J37" s="220"/>
      <c r="K37" s="231"/>
      <c r="L37" s="231"/>
      <c r="M37" s="220"/>
      <c r="N37" s="231"/>
      <c r="O37" s="220"/>
      <c r="P37" s="222"/>
      <c r="Q37" s="220"/>
      <c r="R37" s="231"/>
      <c r="S37" s="231"/>
      <c r="U37" s="67"/>
      <c r="Y37" s="67"/>
      <c r="Z37" s="67"/>
      <c r="AB37" s="67"/>
      <c r="AF37" s="67"/>
      <c r="AG37" s="67"/>
      <c r="AI37" s="67"/>
      <c r="AM37" s="67"/>
      <c r="AN37" s="67"/>
      <c r="AP37" s="67"/>
      <c r="AT37" s="67"/>
      <c r="AU37" s="67"/>
      <c r="AW37" s="67"/>
      <c r="BA37" s="67"/>
      <c r="BB37" s="67"/>
      <c r="BD37" s="67"/>
      <c r="BH37" s="67"/>
      <c r="BI37" s="67"/>
      <c r="BK37" s="67"/>
      <c r="BO37" s="67"/>
      <c r="BP37" s="67"/>
      <c r="BR37" s="67"/>
      <c r="BV37" s="67"/>
      <c r="BW37" s="67"/>
      <c r="BY37" s="67"/>
      <c r="CC37" s="67"/>
      <c r="CD37" s="67"/>
      <c r="CF37" s="67"/>
      <c r="CJ37" s="67"/>
      <c r="CK37" s="67"/>
      <c r="CM37" s="67"/>
      <c r="CN37" s="40"/>
      <c r="CO37" s="67"/>
      <c r="CQ37" s="67"/>
      <c r="CR37" s="67"/>
      <c r="CT37" s="67"/>
      <c r="CV37" s="67"/>
      <c r="CX37" s="67"/>
      <c r="CY37" s="67"/>
      <c r="DA37" s="67"/>
      <c r="DC37" s="67"/>
      <c r="DE37" s="67"/>
      <c r="DG37" s="67"/>
      <c r="DI37" s="67"/>
      <c r="DK37" s="67"/>
    </row>
    <row r="38" spans="1:343" ht="14">
      <c r="A38" s="226" t="s">
        <v>245</v>
      </c>
      <c r="B38" s="229" t="s">
        <v>67</v>
      </c>
      <c r="C38" s="230" t="s">
        <v>253</v>
      </c>
      <c r="D38" s="220"/>
      <c r="E38" s="230"/>
      <c r="F38" s="231"/>
      <c r="G38" s="231"/>
      <c r="H38" s="220"/>
      <c r="I38" s="222"/>
      <c r="J38" s="220"/>
      <c r="K38" s="231"/>
      <c r="L38" s="231"/>
      <c r="M38" s="220"/>
      <c r="N38" s="231"/>
      <c r="O38" s="220"/>
      <c r="P38" s="222"/>
      <c r="Q38" s="220"/>
      <c r="R38" s="231"/>
      <c r="S38" s="231"/>
      <c r="U38" s="67"/>
      <c r="Y38" s="67"/>
      <c r="Z38" s="67"/>
      <c r="AB38" s="67"/>
      <c r="AF38" s="67"/>
      <c r="AG38" s="67"/>
      <c r="AI38" s="67"/>
      <c r="AM38" s="67"/>
      <c r="AN38" s="67"/>
      <c r="AP38" s="67"/>
      <c r="AT38" s="67"/>
      <c r="AU38" s="67"/>
      <c r="AW38" s="67"/>
      <c r="BA38" s="67"/>
      <c r="BB38" s="67"/>
      <c r="BD38" s="67"/>
      <c r="BH38" s="67"/>
      <c r="BI38" s="67"/>
      <c r="BK38" s="67"/>
      <c r="BO38" s="67"/>
      <c r="BP38" s="67"/>
      <c r="BR38" s="67"/>
      <c r="BV38" s="67"/>
      <c r="BW38" s="67"/>
      <c r="BY38" s="67"/>
      <c r="CC38" s="67"/>
      <c r="CD38" s="67"/>
      <c r="CF38" s="67"/>
      <c r="CJ38" s="67"/>
      <c r="CK38" s="67"/>
      <c r="CM38" s="67"/>
      <c r="CN38" s="7"/>
      <c r="CO38" s="67"/>
      <c r="CQ38" s="67"/>
      <c r="CR38" s="67"/>
      <c r="CT38" s="67"/>
      <c r="CV38" s="67"/>
      <c r="CX38" s="67"/>
      <c r="CY38" s="67"/>
      <c r="DA38" s="67"/>
      <c r="DC38" s="67"/>
      <c r="DE38" s="67"/>
      <c r="DG38" s="67"/>
      <c r="DI38" s="67"/>
      <c r="DK38" s="67"/>
    </row>
    <row r="39" spans="1:343">
      <c r="A39" s="226"/>
      <c r="B39" s="229" t="s">
        <v>69</v>
      </c>
      <c r="C39" s="232" t="s">
        <v>255</v>
      </c>
      <c r="D39" s="220"/>
      <c r="E39" s="232"/>
      <c r="F39" s="231"/>
      <c r="G39" s="231"/>
      <c r="H39" s="220"/>
      <c r="I39" s="222"/>
      <c r="J39" s="220"/>
      <c r="K39" s="231"/>
      <c r="L39" s="231"/>
      <c r="M39" s="220"/>
      <c r="N39" s="231"/>
      <c r="O39" s="220"/>
      <c r="P39" s="222"/>
      <c r="Q39" s="220"/>
      <c r="R39" s="231"/>
      <c r="S39" s="231"/>
      <c r="U39" s="67"/>
      <c r="Y39" s="67"/>
      <c r="Z39" s="67"/>
      <c r="AB39" s="67"/>
      <c r="AF39" s="67"/>
      <c r="AG39" s="67"/>
      <c r="AI39" s="67"/>
      <c r="AM39" s="67"/>
      <c r="AN39" s="67"/>
      <c r="AP39" s="67"/>
      <c r="AT39" s="67"/>
      <c r="AU39" s="67"/>
      <c r="AW39" s="67"/>
      <c r="BA39" s="67"/>
      <c r="BB39" s="67"/>
      <c r="BD39" s="67"/>
      <c r="BH39" s="67"/>
      <c r="BI39" s="67"/>
      <c r="BK39" s="67"/>
      <c r="BO39" s="67"/>
      <c r="BP39" s="67"/>
      <c r="BR39" s="67"/>
      <c r="BV39" s="67"/>
      <c r="BW39" s="67"/>
      <c r="BY39" s="67"/>
      <c r="CC39" s="67"/>
      <c r="CD39" s="67"/>
      <c r="CF39" s="67"/>
      <c r="CJ39" s="67"/>
      <c r="CK39" s="67"/>
      <c r="CM39" s="67"/>
      <c r="CN39" s="40"/>
      <c r="CO39" s="67"/>
      <c r="CQ39" s="67"/>
      <c r="CR39" s="67"/>
      <c r="CT39" s="67"/>
      <c r="CV39" s="67"/>
      <c r="CX39" s="67"/>
      <c r="CY39" s="67"/>
      <c r="DA39" s="67"/>
      <c r="DC39" s="67"/>
      <c r="DE39" s="67"/>
      <c r="DG39" s="67"/>
      <c r="DI39" s="67"/>
      <c r="DK39" s="67"/>
    </row>
    <row r="40" spans="1:343" ht="14">
      <c r="A40" s="226" t="s">
        <v>233</v>
      </c>
      <c r="B40" s="229" t="s">
        <v>67</v>
      </c>
      <c r="C40" s="230" t="s">
        <v>252</v>
      </c>
      <c r="D40" s="220"/>
      <c r="E40" s="230"/>
      <c r="F40" s="231"/>
      <c r="G40" s="231"/>
      <c r="H40" s="220"/>
      <c r="I40" s="222"/>
      <c r="J40" s="220"/>
      <c r="K40" s="231"/>
      <c r="L40" s="231"/>
      <c r="M40" s="220"/>
      <c r="N40" s="231"/>
      <c r="O40" s="220"/>
      <c r="P40" s="222"/>
      <c r="Q40" s="220"/>
      <c r="R40" s="231"/>
      <c r="S40" s="231"/>
      <c r="U40" s="67"/>
      <c r="Y40" s="67"/>
      <c r="Z40" s="67"/>
      <c r="AB40" s="67"/>
      <c r="AF40" s="67"/>
      <c r="AG40" s="67"/>
      <c r="AI40" s="67"/>
      <c r="AM40" s="67"/>
      <c r="AN40" s="67"/>
      <c r="AP40" s="67"/>
      <c r="AT40" s="67"/>
      <c r="AU40" s="67"/>
      <c r="AW40" s="67"/>
      <c r="BA40" s="67"/>
      <c r="BB40" s="67"/>
      <c r="BD40" s="67"/>
      <c r="BH40" s="67"/>
      <c r="BI40" s="67"/>
      <c r="BK40" s="67"/>
      <c r="BO40" s="67"/>
      <c r="BP40" s="67"/>
      <c r="BR40" s="67"/>
      <c r="BV40" s="67"/>
      <c r="BW40" s="67"/>
      <c r="BY40" s="67"/>
      <c r="CC40" s="67"/>
      <c r="CD40" s="67"/>
      <c r="CF40" s="67"/>
      <c r="CJ40" s="67"/>
      <c r="CK40" s="67"/>
      <c r="CM40" s="67"/>
      <c r="CN40" s="7"/>
      <c r="CO40" s="67"/>
      <c r="CQ40" s="67"/>
      <c r="CR40" s="67"/>
      <c r="CT40" s="67"/>
      <c r="CV40" s="67"/>
      <c r="CX40" s="67"/>
      <c r="CY40" s="67"/>
      <c r="DA40" s="67"/>
      <c r="DC40" s="67"/>
      <c r="DE40" s="67"/>
      <c r="DG40" s="67"/>
      <c r="DI40" s="67"/>
      <c r="DK40" s="67"/>
    </row>
    <row r="41" spans="1:343">
      <c r="A41" s="226"/>
      <c r="B41" s="229" t="s">
        <v>69</v>
      </c>
      <c r="C41" s="232" t="s">
        <v>254</v>
      </c>
      <c r="D41" s="220"/>
      <c r="E41" s="232"/>
      <c r="F41" s="231"/>
      <c r="G41" s="231"/>
      <c r="H41" s="220"/>
      <c r="I41" s="222"/>
      <c r="J41" s="220"/>
      <c r="K41" s="231"/>
      <c r="L41" s="231"/>
      <c r="M41" s="220"/>
      <c r="N41" s="231"/>
      <c r="O41" s="220"/>
      <c r="P41" s="222"/>
      <c r="Q41" s="220"/>
      <c r="R41" s="231"/>
      <c r="S41" s="231"/>
      <c r="U41" s="67"/>
      <c r="Y41" s="67"/>
      <c r="Z41" s="67"/>
      <c r="AB41" s="67"/>
      <c r="AF41" s="67"/>
      <c r="AG41" s="67"/>
      <c r="AI41" s="67"/>
      <c r="AM41" s="67"/>
      <c r="AN41" s="67"/>
      <c r="AP41" s="67"/>
      <c r="AT41" s="67"/>
      <c r="AU41" s="67"/>
      <c r="AW41" s="67"/>
      <c r="BA41" s="67"/>
      <c r="BB41" s="67"/>
      <c r="BD41" s="67"/>
      <c r="BH41" s="67"/>
      <c r="BI41" s="67"/>
      <c r="BK41" s="67"/>
      <c r="BO41" s="67"/>
      <c r="BP41" s="67"/>
      <c r="BR41" s="67"/>
      <c r="BV41" s="67"/>
      <c r="BW41" s="67"/>
      <c r="BY41" s="67"/>
      <c r="CC41" s="67"/>
      <c r="CD41" s="67"/>
      <c r="CF41" s="67"/>
      <c r="CJ41" s="67"/>
      <c r="CK41" s="67"/>
      <c r="CM41" s="67"/>
      <c r="CN41" s="40"/>
      <c r="CO41" s="67"/>
      <c r="CQ41" s="67"/>
      <c r="CR41" s="67"/>
      <c r="CT41" s="67"/>
      <c r="CV41" s="67"/>
      <c r="CX41" s="67"/>
      <c r="CY41" s="67"/>
      <c r="DA41" s="67"/>
      <c r="DC41" s="67"/>
      <c r="DE41" s="67"/>
      <c r="DG41" s="67"/>
      <c r="DI41" s="67"/>
      <c r="DK41" s="67"/>
    </row>
    <row r="42" spans="1:343" ht="14">
      <c r="A42" s="226" t="s">
        <v>223</v>
      </c>
      <c r="B42" s="229" t="s">
        <v>67</v>
      </c>
      <c r="C42" s="230" t="s">
        <v>230</v>
      </c>
      <c r="D42" s="220"/>
      <c r="E42" s="230"/>
      <c r="F42" s="231"/>
      <c r="G42" s="231"/>
      <c r="H42" s="220"/>
      <c r="I42" s="222"/>
      <c r="J42" s="220"/>
      <c r="K42" s="231"/>
      <c r="L42" s="231"/>
      <c r="M42" s="220"/>
      <c r="N42" s="231"/>
      <c r="O42" s="220"/>
      <c r="P42" s="222"/>
      <c r="Q42" s="220"/>
      <c r="R42" s="231"/>
      <c r="S42" s="231"/>
      <c r="U42" s="67"/>
      <c r="Y42" s="67"/>
      <c r="Z42" s="67"/>
      <c r="AB42" s="67"/>
      <c r="AF42" s="67"/>
      <c r="AG42" s="67"/>
      <c r="AI42" s="67"/>
      <c r="AM42" s="67"/>
      <c r="AN42" s="67"/>
      <c r="AP42" s="67"/>
      <c r="AT42" s="67"/>
      <c r="AU42" s="67"/>
      <c r="AW42" s="67"/>
      <c r="BA42" s="67"/>
      <c r="BB42" s="67"/>
      <c r="BD42" s="67"/>
      <c r="BH42" s="67"/>
      <c r="BI42" s="67"/>
      <c r="BK42" s="67"/>
      <c r="BO42" s="67"/>
      <c r="BP42" s="67"/>
      <c r="BR42" s="67"/>
      <c r="BV42" s="67"/>
      <c r="BW42" s="67"/>
      <c r="BY42" s="67"/>
      <c r="CC42" s="67"/>
      <c r="CD42" s="67"/>
      <c r="CF42" s="67"/>
      <c r="CJ42" s="67"/>
      <c r="CK42" s="67"/>
      <c r="CM42" s="67"/>
      <c r="CN42" s="7"/>
      <c r="CO42" s="67"/>
      <c r="CQ42" s="67"/>
      <c r="CR42" s="67"/>
      <c r="CT42" s="67"/>
      <c r="CV42" s="67"/>
      <c r="CX42" s="67"/>
      <c r="CY42" s="67"/>
      <c r="DA42" s="67"/>
      <c r="DC42" s="67"/>
      <c r="DE42" s="67"/>
      <c r="DG42" s="67"/>
      <c r="DI42" s="67"/>
      <c r="DK42" s="67"/>
    </row>
    <row r="43" spans="1:343">
      <c r="A43" s="226"/>
      <c r="B43" s="229" t="s">
        <v>69</v>
      </c>
      <c r="C43" s="232" t="s">
        <v>217</v>
      </c>
      <c r="D43" s="220"/>
      <c r="E43" s="232"/>
      <c r="F43" s="231"/>
      <c r="G43" s="231"/>
      <c r="H43" s="220"/>
      <c r="I43" s="222"/>
      <c r="J43" s="220"/>
      <c r="K43" s="231"/>
      <c r="L43" s="231"/>
      <c r="M43" s="220"/>
      <c r="N43" s="231"/>
      <c r="O43" s="220"/>
      <c r="P43" s="222"/>
      <c r="Q43" s="220"/>
      <c r="R43" s="231"/>
      <c r="S43" s="231"/>
      <c r="U43" s="67"/>
      <c r="Y43" s="67"/>
      <c r="Z43" s="67"/>
      <c r="AB43" s="67"/>
      <c r="AF43" s="67"/>
      <c r="AG43" s="67"/>
      <c r="AI43" s="67"/>
      <c r="AM43" s="67"/>
      <c r="AN43" s="67"/>
      <c r="AP43" s="67"/>
      <c r="AT43" s="67"/>
      <c r="AU43" s="67"/>
      <c r="AW43" s="67"/>
      <c r="BA43" s="67"/>
      <c r="BB43" s="67"/>
      <c r="BD43" s="67"/>
      <c r="BH43" s="67"/>
      <c r="BI43" s="67"/>
      <c r="BK43" s="67"/>
      <c r="BO43" s="67"/>
      <c r="BP43" s="67"/>
      <c r="BR43" s="67"/>
      <c r="BV43" s="67"/>
      <c r="BW43" s="67"/>
      <c r="BY43" s="67"/>
      <c r="CC43" s="67"/>
      <c r="CD43" s="67"/>
      <c r="CF43" s="67"/>
      <c r="CJ43" s="67"/>
      <c r="CK43" s="67"/>
      <c r="CM43" s="67"/>
      <c r="CN43" s="40"/>
      <c r="CO43" s="67"/>
      <c r="CQ43" s="67"/>
      <c r="CR43" s="67"/>
      <c r="CT43" s="67"/>
      <c r="CV43" s="67"/>
      <c r="CX43" s="67"/>
      <c r="CY43" s="67"/>
      <c r="DA43" s="67"/>
      <c r="DC43" s="67"/>
      <c r="DE43" s="67"/>
      <c r="DG43" s="67"/>
      <c r="DI43" s="67"/>
      <c r="DK43" s="67"/>
    </row>
    <row r="44" spans="1:343" ht="14">
      <c r="A44" s="226" t="s">
        <v>209</v>
      </c>
      <c r="B44" s="229" t="s">
        <v>67</v>
      </c>
      <c r="C44" s="230" t="s">
        <v>216</v>
      </c>
      <c r="D44" s="220"/>
      <c r="E44" s="230"/>
      <c r="F44" s="231"/>
      <c r="G44" s="231"/>
      <c r="H44" s="220"/>
      <c r="I44" s="222"/>
      <c r="J44" s="220"/>
      <c r="K44" s="231"/>
      <c r="L44" s="231"/>
      <c r="M44" s="220"/>
      <c r="N44" s="231"/>
      <c r="O44" s="220"/>
      <c r="P44" s="222"/>
      <c r="Q44" s="220"/>
      <c r="R44" s="231"/>
      <c r="S44" s="231"/>
      <c r="U44" s="67"/>
      <c r="Y44" s="67"/>
      <c r="Z44" s="67"/>
      <c r="AB44" s="67"/>
      <c r="AF44" s="67"/>
      <c r="AG44" s="67"/>
      <c r="AI44" s="67"/>
      <c r="AM44" s="67"/>
      <c r="AN44" s="67"/>
      <c r="AP44" s="67"/>
      <c r="AT44" s="67"/>
      <c r="AU44" s="67"/>
      <c r="AW44" s="67"/>
      <c r="BA44" s="67"/>
      <c r="BB44" s="67"/>
      <c r="BD44" s="67"/>
      <c r="BH44" s="67"/>
      <c r="BI44" s="67"/>
      <c r="BK44" s="67"/>
      <c r="BO44" s="67"/>
      <c r="BP44" s="67"/>
      <c r="BR44" s="67"/>
      <c r="BV44" s="67"/>
      <c r="BW44" s="67"/>
      <c r="BY44" s="67"/>
      <c r="CC44" s="67"/>
      <c r="CD44" s="67"/>
      <c r="CF44" s="67"/>
      <c r="CJ44" s="67"/>
      <c r="CK44" s="67"/>
      <c r="CM44" s="67"/>
      <c r="CN44" s="7"/>
      <c r="CO44" s="67"/>
      <c r="CQ44" s="67"/>
      <c r="CR44" s="67"/>
      <c r="CT44" s="67"/>
      <c r="CV44" s="67"/>
      <c r="CX44" s="67"/>
      <c r="CY44" s="67"/>
      <c r="DA44" s="67"/>
      <c r="DC44" s="67"/>
      <c r="DE44" s="67"/>
      <c r="DG44" s="67"/>
      <c r="DI44" s="67"/>
      <c r="DK44" s="67"/>
    </row>
    <row r="45" spans="1:343">
      <c r="A45" s="226"/>
      <c r="B45" s="229" t="s">
        <v>69</v>
      </c>
      <c r="C45" s="232" t="s">
        <v>217</v>
      </c>
      <c r="D45" s="220"/>
      <c r="E45" s="232"/>
      <c r="F45" s="231"/>
      <c r="G45" s="231"/>
      <c r="H45" s="220"/>
      <c r="I45" s="222"/>
      <c r="J45" s="220"/>
      <c r="K45" s="231"/>
      <c r="L45" s="231"/>
      <c r="M45" s="220"/>
      <c r="N45" s="231"/>
      <c r="O45" s="220"/>
      <c r="P45" s="222"/>
      <c r="Q45" s="220"/>
      <c r="R45" s="231"/>
      <c r="S45" s="231"/>
      <c r="U45" s="67"/>
      <c r="Y45" s="67"/>
      <c r="Z45" s="67"/>
      <c r="AB45" s="67"/>
      <c r="AF45" s="67"/>
      <c r="AG45" s="67"/>
      <c r="AI45" s="67"/>
      <c r="AM45" s="67"/>
      <c r="AN45" s="67"/>
      <c r="AP45" s="67"/>
      <c r="AT45" s="67"/>
      <c r="AU45" s="67"/>
      <c r="AW45" s="67"/>
      <c r="BA45" s="67"/>
      <c r="BB45" s="67"/>
      <c r="BD45" s="67"/>
      <c r="BH45" s="67"/>
      <c r="BI45" s="67"/>
      <c r="BK45" s="67"/>
      <c r="BO45" s="67"/>
      <c r="BP45" s="67"/>
      <c r="BR45" s="67"/>
      <c r="BV45" s="67"/>
      <c r="BW45" s="67"/>
      <c r="BY45" s="67"/>
      <c r="CC45" s="67"/>
      <c r="CD45" s="67"/>
      <c r="CF45" s="67"/>
      <c r="CJ45" s="67"/>
      <c r="CK45" s="67"/>
      <c r="CM45" s="67"/>
      <c r="CN45" s="40"/>
      <c r="CO45" s="67"/>
      <c r="CQ45" s="67"/>
      <c r="CR45" s="67"/>
      <c r="CT45" s="67"/>
      <c r="CV45" s="67"/>
      <c r="CX45" s="67"/>
      <c r="CY45" s="67"/>
      <c r="DA45" s="67"/>
      <c r="DC45" s="67"/>
      <c r="DE45" s="67"/>
      <c r="DG45" s="67"/>
      <c r="DI45" s="67"/>
      <c r="DK45" s="67"/>
    </row>
    <row r="46" spans="1:343" ht="14">
      <c r="A46" s="226" t="s">
        <v>196</v>
      </c>
      <c r="B46" s="229" t="s">
        <v>67</v>
      </c>
      <c r="C46" s="230" t="s">
        <v>201</v>
      </c>
      <c r="D46" s="220"/>
      <c r="E46" s="230"/>
      <c r="F46" s="231"/>
      <c r="G46" s="231"/>
      <c r="H46" s="220"/>
      <c r="I46" s="222"/>
      <c r="J46" s="220"/>
      <c r="K46" s="231"/>
      <c r="L46" s="231"/>
      <c r="M46" s="220"/>
      <c r="N46" s="231"/>
      <c r="O46" s="220"/>
      <c r="P46" s="222"/>
      <c r="Q46" s="220"/>
      <c r="R46" s="231"/>
      <c r="S46" s="231"/>
      <c r="U46" s="67"/>
      <c r="Y46" s="67"/>
      <c r="Z46" s="67"/>
      <c r="AB46" s="67"/>
      <c r="AF46" s="67"/>
      <c r="AG46" s="67"/>
      <c r="AI46" s="67"/>
      <c r="AM46" s="67"/>
      <c r="AN46" s="67"/>
      <c r="AP46" s="67"/>
      <c r="AT46" s="67"/>
      <c r="AU46" s="67"/>
      <c r="AW46" s="67"/>
      <c r="BA46" s="67"/>
      <c r="BB46" s="67"/>
      <c r="BD46" s="67"/>
      <c r="BH46" s="67"/>
      <c r="BI46" s="67"/>
      <c r="BK46" s="67"/>
      <c r="BO46" s="67"/>
      <c r="BP46" s="67"/>
      <c r="BR46" s="67"/>
      <c r="BV46" s="67"/>
      <c r="BW46" s="67"/>
      <c r="BY46" s="67"/>
      <c r="CC46" s="67"/>
      <c r="CD46" s="67"/>
      <c r="CF46" s="67"/>
      <c r="CJ46" s="67"/>
      <c r="CK46" s="67"/>
      <c r="CM46" s="67"/>
      <c r="CN46" s="7"/>
      <c r="CO46" s="67"/>
      <c r="CQ46" s="67"/>
      <c r="CR46" s="67"/>
      <c r="CT46" s="67"/>
      <c r="CV46" s="67"/>
      <c r="CX46" s="67"/>
      <c r="CY46" s="67"/>
      <c r="DA46" s="67"/>
      <c r="DC46" s="67"/>
      <c r="DE46" s="67"/>
      <c r="DG46" s="67"/>
      <c r="DI46" s="67"/>
      <c r="DK46" s="67"/>
    </row>
    <row r="47" spans="1:343">
      <c r="A47" s="226"/>
      <c r="B47" s="229" t="s">
        <v>69</v>
      </c>
      <c r="C47" s="232" t="s">
        <v>200</v>
      </c>
      <c r="D47" s="220"/>
      <c r="E47" s="232"/>
      <c r="F47" s="231"/>
      <c r="G47" s="231"/>
      <c r="H47" s="220"/>
      <c r="I47" s="222"/>
      <c r="J47" s="220"/>
      <c r="K47" s="231"/>
      <c r="L47" s="231"/>
      <c r="M47" s="220"/>
      <c r="N47" s="231"/>
      <c r="O47" s="220"/>
      <c r="P47" s="222"/>
      <c r="Q47" s="220"/>
      <c r="R47" s="231"/>
      <c r="S47" s="231"/>
      <c r="U47" s="67"/>
      <c r="Y47" s="67"/>
      <c r="Z47" s="67"/>
      <c r="AB47" s="67"/>
      <c r="AF47" s="67"/>
      <c r="AG47" s="67"/>
      <c r="AI47" s="67"/>
      <c r="AM47" s="67"/>
      <c r="AN47" s="67"/>
      <c r="AP47" s="67"/>
      <c r="AT47" s="67"/>
      <c r="AU47" s="67"/>
      <c r="AW47" s="67"/>
      <c r="BA47" s="67"/>
      <c r="BB47" s="67"/>
      <c r="BD47" s="67"/>
      <c r="BH47" s="67"/>
      <c r="BI47" s="67"/>
      <c r="BK47" s="67"/>
      <c r="BO47" s="67"/>
      <c r="BP47" s="67"/>
      <c r="BR47" s="67"/>
      <c r="BV47" s="67"/>
      <c r="BW47" s="67"/>
      <c r="BY47" s="67"/>
      <c r="CC47" s="67"/>
      <c r="CD47" s="67"/>
      <c r="CF47" s="67"/>
      <c r="CJ47" s="67"/>
      <c r="CK47" s="67"/>
      <c r="CM47" s="67"/>
      <c r="CN47" s="40"/>
      <c r="CO47" s="67"/>
      <c r="CQ47" s="67"/>
      <c r="CR47" s="67"/>
      <c r="CT47" s="67"/>
      <c r="CV47" s="67"/>
      <c r="CX47" s="67"/>
      <c r="CY47" s="67"/>
      <c r="DA47" s="67"/>
      <c r="DC47" s="67"/>
      <c r="DE47" s="67"/>
      <c r="DG47" s="67"/>
      <c r="DI47" s="67"/>
      <c r="DK47" s="67"/>
    </row>
    <row r="48" spans="1:343" ht="14">
      <c r="A48" s="226" t="s">
        <v>182</v>
      </c>
      <c r="B48" s="229" t="s">
        <v>67</v>
      </c>
      <c r="C48" s="230" t="s">
        <v>202</v>
      </c>
      <c r="D48" s="220"/>
      <c r="E48" s="230"/>
      <c r="F48" s="231"/>
      <c r="G48" s="231"/>
      <c r="H48" s="220"/>
      <c r="I48" s="222"/>
      <c r="J48" s="220"/>
      <c r="K48" s="231"/>
      <c r="L48" s="231"/>
      <c r="M48" s="220"/>
      <c r="N48" s="231"/>
      <c r="O48" s="220"/>
      <c r="P48" s="222"/>
      <c r="Q48" s="220"/>
      <c r="R48" s="231"/>
      <c r="S48" s="231"/>
      <c r="U48" s="67"/>
      <c r="Y48" s="67"/>
      <c r="Z48" s="67"/>
      <c r="AB48" s="67"/>
      <c r="AF48" s="67"/>
      <c r="AG48" s="67"/>
      <c r="AI48" s="67"/>
      <c r="AM48" s="67"/>
      <c r="AN48" s="67"/>
      <c r="AP48" s="67"/>
      <c r="AT48" s="67"/>
      <c r="AU48" s="67"/>
      <c r="AW48" s="67"/>
      <c r="BA48" s="67"/>
      <c r="BB48" s="67"/>
      <c r="BD48" s="67"/>
      <c r="BH48" s="67"/>
      <c r="BI48" s="67"/>
      <c r="BK48" s="67"/>
      <c r="BO48" s="67"/>
      <c r="BP48" s="67"/>
      <c r="BR48" s="67"/>
      <c r="BV48" s="67"/>
      <c r="BW48" s="67"/>
      <c r="BY48" s="67"/>
      <c r="CC48" s="67"/>
      <c r="CD48" s="67"/>
      <c r="CF48" s="67"/>
      <c r="CJ48" s="67"/>
      <c r="CK48" s="67"/>
      <c r="CM48" s="67"/>
      <c r="CN48" s="7"/>
      <c r="CO48" s="67"/>
      <c r="CQ48" s="67"/>
      <c r="CR48" s="67"/>
      <c r="CT48" s="67"/>
      <c r="CV48" s="67"/>
      <c r="CX48" s="67"/>
      <c r="CY48" s="67"/>
      <c r="DA48" s="67"/>
      <c r="DC48" s="67"/>
      <c r="DE48" s="67"/>
      <c r="DG48" s="67"/>
      <c r="DI48" s="67"/>
      <c r="DK48" s="67"/>
    </row>
    <row r="49" spans="1:115">
      <c r="A49" s="226"/>
      <c r="B49" s="229" t="s">
        <v>69</v>
      </c>
      <c r="C49" s="232" t="s">
        <v>203</v>
      </c>
      <c r="D49" s="220"/>
      <c r="E49" s="232"/>
      <c r="F49" s="231"/>
      <c r="G49" s="231"/>
      <c r="H49" s="220"/>
      <c r="I49" s="222"/>
      <c r="J49" s="220"/>
      <c r="K49" s="231"/>
      <c r="L49" s="231"/>
      <c r="M49" s="220"/>
      <c r="N49" s="231"/>
      <c r="O49" s="220"/>
      <c r="P49" s="222"/>
      <c r="Q49" s="220"/>
      <c r="R49" s="231"/>
      <c r="S49" s="231"/>
      <c r="U49" s="67"/>
      <c r="Y49" s="67"/>
      <c r="Z49" s="67"/>
      <c r="AB49" s="67"/>
      <c r="AF49" s="67"/>
      <c r="AG49" s="67"/>
      <c r="AI49" s="67"/>
      <c r="AM49" s="67"/>
      <c r="AN49" s="67"/>
      <c r="AP49" s="67"/>
      <c r="AT49" s="67"/>
      <c r="AU49" s="67"/>
      <c r="AW49" s="67"/>
      <c r="BA49" s="67"/>
      <c r="BB49" s="67"/>
      <c r="BD49" s="67"/>
      <c r="BH49" s="67"/>
      <c r="BI49" s="67"/>
      <c r="BK49" s="67"/>
      <c r="BO49" s="67"/>
      <c r="BP49" s="67"/>
      <c r="BR49" s="67"/>
      <c r="BV49" s="67"/>
      <c r="BW49" s="67"/>
      <c r="BY49" s="67"/>
      <c r="CC49" s="67"/>
      <c r="CD49" s="67"/>
      <c r="CF49" s="67"/>
      <c r="CJ49" s="67"/>
      <c r="CK49" s="67"/>
      <c r="CM49" s="67"/>
      <c r="CN49" s="40"/>
      <c r="CO49" s="67"/>
      <c r="CQ49" s="67"/>
      <c r="CR49" s="67"/>
      <c r="CT49" s="67"/>
      <c r="CV49" s="67"/>
      <c r="CX49" s="67"/>
      <c r="CY49" s="67"/>
      <c r="DA49" s="67"/>
      <c r="DC49" s="67"/>
      <c r="DE49" s="67"/>
      <c r="DG49" s="67"/>
      <c r="DI49" s="67"/>
      <c r="DK49" s="67"/>
    </row>
    <row r="50" spans="1:115" ht="14">
      <c r="A50" s="226" t="s">
        <v>173</v>
      </c>
      <c r="B50" s="229" t="s">
        <v>67</v>
      </c>
      <c r="C50" s="230" t="s">
        <v>176</v>
      </c>
      <c r="D50" s="220"/>
      <c r="E50" s="230"/>
      <c r="F50" s="231"/>
      <c r="G50" s="231"/>
      <c r="H50" s="220"/>
      <c r="I50" s="222"/>
      <c r="J50" s="220"/>
      <c r="K50" s="231"/>
      <c r="L50" s="231"/>
      <c r="M50" s="220"/>
      <c r="N50" s="231"/>
      <c r="O50" s="220"/>
      <c r="P50" s="222"/>
      <c r="Q50" s="220"/>
      <c r="R50" s="231"/>
      <c r="S50" s="231"/>
      <c r="U50" s="67"/>
      <c r="Y50" s="67"/>
      <c r="Z50" s="67"/>
      <c r="AB50" s="67"/>
      <c r="AF50" s="67"/>
      <c r="AG50" s="67"/>
      <c r="AI50" s="67"/>
      <c r="AM50" s="67"/>
      <c r="AN50" s="67"/>
      <c r="AP50" s="67"/>
      <c r="AT50" s="67"/>
      <c r="AU50" s="67"/>
      <c r="AW50" s="67"/>
      <c r="BA50" s="67"/>
      <c r="BB50" s="67"/>
      <c r="BD50" s="67"/>
      <c r="BH50" s="67"/>
      <c r="BI50" s="67"/>
      <c r="BK50" s="67"/>
      <c r="BO50" s="67"/>
      <c r="BP50" s="67"/>
      <c r="BR50" s="67"/>
      <c r="BV50" s="67"/>
      <c r="BW50" s="67"/>
      <c r="BY50" s="67"/>
      <c r="CC50" s="67"/>
      <c r="CD50" s="67"/>
      <c r="CF50" s="67"/>
      <c r="CJ50" s="67"/>
      <c r="CK50" s="67"/>
      <c r="CM50" s="67"/>
      <c r="CN50" s="7"/>
      <c r="CO50" s="67"/>
      <c r="CQ50" s="67"/>
      <c r="CR50" s="67"/>
      <c r="CT50" s="67"/>
      <c r="CV50" s="67"/>
      <c r="CX50" s="67"/>
      <c r="CY50" s="67"/>
      <c r="DA50" s="67"/>
      <c r="DC50" s="67"/>
      <c r="DE50" s="67"/>
      <c r="DG50" s="67"/>
      <c r="DI50" s="67"/>
      <c r="DK50" s="67"/>
    </row>
    <row r="51" spans="1:115">
      <c r="A51" s="226"/>
      <c r="B51" s="229" t="s">
        <v>69</v>
      </c>
      <c r="C51" s="232" t="s">
        <v>177</v>
      </c>
      <c r="D51" s="220"/>
      <c r="E51" s="232"/>
      <c r="F51" s="231"/>
      <c r="G51" s="231"/>
      <c r="H51" s="220"/>
      <c r="I51" s="222"/>
      <c r="J51" s="220"/>
      <c r="K51" s="231"/>
      <c r="L51" s="231"/>
      <c r="M51" s="220"/>
      <c r="N51" s="231"/>
      <c r="O51" s="220"/>
      <c r="P51" s="222"/>
      <c r="Q51" s="220"/>
      <c r="R51" s="231"/>
      <c r="S51" s="231"/>
      <c r="U51" s="67"/>
      <c r="Y51" s="67"/>
      <c r="Z51" s="67"/>
      <c r="AB51" s="67"/>
      <c r="AF51" s="67"/>
      <c r="AG51" s="67"/>
      <c r="AI51" s="67"/>
      <c r="AM51" s="67"/>
      <c r="AN51" s="67"/>
      <c r="AP51" s="67"/>
      <c r="AT51" s="67"/>
      <c r="AU51" s="67"/>
      <c r="AW51" s="67"/>
      <c r="BA51" s="67"/>
      <c r="BB51" s="67"/>
      <c r="BD51" s="67"/>
      <c r="BH51" s="67"/>
      <c r="BI51" s="67"/>
      <c r="BK51" s="67"/>
      <c r="BO51" s="67"/>
      <c r="BP51" s="67"/>
      <c r="BR51" s="67"/>
      <c r="BV51" s="67"/>
      <c r="BW51" s="67"/>
      <c r="BY51" s="67"/>
      <c r="CC51" s="67"/>
      <c r="CD51" s="67"/>
      <c r="CF51" s="67"/>
      <c r="CJ51" s="67"/>
      <c r="CK51" s="67"/>
      <c r="CM51" s="67"/>
      <c r="CN51" s="40"/>
      <c r="CO51" s="67"/>
      <c r="CQ51" s="67"/>
      <c r="CR51" s="67"/>
      <c r="CT51" s="67"/>
      <c r="CV51" s="67"/>
      <c r="CX51" s="67"/>
      <c r="CY51" s="67"/>
      <c r="DA51" s="67"/>
      <c r="DC51" s="67"/>
      <c r="DE51" s="67"/>
      <c r="DG51" s="67"/>
      <c r="DI51" s="67"/>
      <c r="DK51" s="67"/>
    </row>
    <row r="52" spans="1:115" ht="14">
      <c r="A52" s="226" t="s">
        <v>161</v>
      </c>
      <c r="B52" s="229" t="s">
        <v>67</v>
      </c>
      <c r="C52" s="230" t="s">
        <v>175</v>
      </c>
      <c r="D52" s="220"/>
      <c r="E52" s="230"/>
      <c r="F52" s="231"/>
      <c r="G52" s="231"/>
      <c r="H52" s="220"/>
      <c r="I52" s="222"/>
      <c r="J52" s="220"/>
      <c r="K52" s="231"/>
      <c r="L52" s="231"/>
      <c r="M52" s="220"/>
      <c r="N52" s="231"/>
      <c r="O52" s="220"/>
      <c r="P52" s="222"/>
      <c r="Q52" s="220"/>
      <c r="R52" s="231"/>
      <c r="S52" s="231"/>
      <c r="U52" s="67"/>
      <c r="Y52" s="67"/>
      <c r="Z52" s="67"/>
      <c r="AB52" s="67"/>
      <c r="AF52" s="67"/>
      <c r="AG52" s="67"/>
      <c r="AI52" s="67"/>
      <c r="AM52" s="67"/>
      <c r="AN52" s="67"/>
      <c r="AP52" s="67"/>
      <c r="AT52" s="67"/>
      <c r="AU52" s="67"/>
      <c r="AW52" s="67"/>
      <c r="BA52" s="67"/>
      <c r="BB52" s="67"/>
      <c r="BD52" s="67"/>
      <c r="BH52" s="67"/>
      <c r="BI52" s="67"/>
      <c r="BK52" s="67"/>
      <c r="BO52" s="67"/>
      <c r="BP52" s="67"/>
      <c r="BR52" s="67"/>
      <c r="BV52" s="67"/>
      <c r="BW52" s="67"/>
      <c r="BY52" s="67"/>
      <c r="CC52" s="67"/>
      <c r="CD52" s="67"/>
      <c r="CF52" s="67"/>
      <c r="CJ52" s="67"/>
      <c r="CK52" s="67"/>
      <c r="CM52" s="67"/>
      <c r="CN52" s="7"/>
      <c r="CO52" s="67"/>
      <c r="CQ52" s="67"/>
      <c r="CR52" s="67"/>
      <c r="CT52" s="67"/>
      <c r="CV52" s="67"/>
      <c r="CX52" s="67"/>
      <c r="CY52" s="67"/>
      <c r="DA52" s="67"/>
      <c r="DC52" s="67"/>
      <c r="DE52" s="67"/>
      <c r="DG52" s="67"/>
      <c r="DI52" s="67"/>
      <c r="DK52" s="67"/>
    </row>
    <row r="53" spans="1:115">
      <c r="A53" s="226"/>
      <c r="B53" s="229" t="s">
        <v>69</v>
      </c>
      <c r="C53" s="232" t="s">
        <v>178</v>
      </c>
      <c r="D53" s="220"/>
      <c r="E53" s="232"/>
      <c r="F53" s="231"/>
      <c r="G53" s="231"/>
      <c r="H53" s="220"/>
      <c r="I53" s="222"/>
      <c r="J53" s="220"/>
      <c r="K53" s="231"/>
      <c r="L53" s="231"/>
      <c r="M53" s="220"/>
      <c r="N53" s="231"/>
      <c r="O53" s="220"/>
      <c r="P53" s="222"/>
      <c r="Q53" s="220"/>
      <c r="R53" s="231"/>
      <c r="S53" s="231"/>
      <c r="U53" s="67"/>
      <c r="Y53" s="67"/>
      <c r="Z53" s="67"/>
      <c r="AB53" s="67"/>
      <c r="AF53" s="67"/>
      <c r="AG53" s="67"/>
      <c r="AI53" s="67"/>
      <c r="AM53" s="67"/>
      <c r="AN53" s="67"/>
      <c r="AP53" s="67"/>
      <c r="AT53" s="67"/>
      <c r="AU53" s="67"/>
      <c r="AW53" s="67"/>
      <c r="BA53" s="67"/>
      <c r="BB53" s="67"/>
      <c r="BD53" s="67"/>
      <c r="BH53" s="67"/>
      <c r="BI53" s="67"/>
      <c r="BK53" s="67"/>
      <c r="BO53" s="67"/>
      <c r="BP53" s="67"/>
      <c r="BR53" s="67"/>
      <c r="BV53" s="67"/>
      <c r="BW53" s="67"/>
      <c r="BY53" s="67"/>
      <c r="CC53" s="67"/>
      <c r="CD53" s="67"/>
      <c r="CF53" s="67"/>
      <c r="CJ53" s="67"/>
      <c r="CK53" s="67"/>
      <c r="CM53" s="67"/>
      <c r="CN53" s="40"/>
      <c r="CO53" s="67"/>
      <c r="CQ53" s="67"/>
      <c r="CR53" s="67"/>
      <c r="CT53" s="67"/>
      <c r="CV53" s="67"/>
      <c r="CX53" s="67"/>
      <c r="CY53" s="67"/>
      <c r="DA53" s="67"/>
      <c r="DC53" s="67"/>
      <c r="DE53" s="67"/>
      <c r="DG53" s="67"/>
      <c r="DI53" s="67"/>
      <c r="DK53" s="67"/>
    </row>
    <row r="54" spans="1:115" ht="14">
      <c r="A54" s="226" t="s">
        <v>150</v>
      </c>
      <c r="B54" s="229" t="s">
        <v>67</v>
      </c>
      <c r="C54" s="230" t="s">
        <v>158</v>
      </c>
      <c r="D54" s="220"/>
      <c r="E54" s="230"/>
      <c r="F54" s="231"/>
      <c r="G54" s="231"/>
      <c r="H54" s="220"/>
      <c r="I54" s="222"/>
      <c r="J54" s="220"/>
      <c r="K54" s="231"/>
      <c r="L54" s="231"/>
      <c r="M54" s="220"/>
      <c r="N54" s="231"/>
      <c r="O54" s="220"/>
      <c r="P54" s="222"/>
      <c r="Q54" s="220"/>
      <c r="R54" s="231"/>
      <c r="S54" s="231"/>
      <c r="U54" s="67"/>
      <c r="Y54" s="67"/>
      <c r="Z54" s="67"/>
      <c r="AB54" s="67"/>
      <c r="AF54" s="67"/>
      <c r="AG54" s="67"/>
      <c r="AI54" s="67"/>
      <c r="AM54" s="67"/>
      <c r="AN54" s="67"/>
      <c r="AP54" s="67"/>
      <c r="AT54" s="67"/>
      <c r="AU54" s="67"/>
      <c r="AW54" s="67"/>
      <c r="BA54" s="67"/>
      <c r="BB54" s="67"/>
      <c r="BD54" s="67"/>
      <c r="BH54" s="67"/>
      <c r="BI54" s="67"/>
      <c r="BK54" s="67"/>
      <c r="BO54" s="67"/>
      <c r="BP54" s="67"/>
      <c r="BR54" s="67"/>
      <c r="BV54" s="67"/>
      <c r="BW54" s="67"/>
      <c r="BY54" s="67"/>
      <c r="CC54" s="67"/>
      <c r="CD54" s="67"/>
      <c r="CF54" s="67"/>
      <c r="CJ54" s="67"/>
      <c r="CK54" s="67"/>
      <c r="CM54" s="67"/>
      <c r="CN54" s="7"/>
      <c r="CO54" s="67"/>
      <c r="CQ54" s="67"/>
      <c r="CR54" s="67"/>
      <c r="CT54" s="67"/>
      <c r="CV54" s="67"/>
      <c r="CX54" s="67"/>
      <c r="CY54" s="67"/>
      <c r="DA54" s="67"/>
      <c r="DC54" s="67"/>
      <c r="DE54" s="67"/>
      <c r="DG54" s="67"/>
      <c r="DI54" s="67"/>
      <c r="DK54" s="67"/>
    </row>
    <row r="55" spans="1:115">
      <c r="A55" s="226"/>
      <c r="B55" s="229" t="s">
        <v>69</v>
      </c>
      <c r="C55" s="232" t="s">
        <v>157</v>
      </c>
      <c r="D55" s="220"/>
      <c r="E55" s="232"/>
      <c r="F55" s="231"/>
      <c r="G55" s="231"/>
      <c r="H55" s="220"/>
      <c r="I55" s="222"/>
      <c r="J55" s="220"/>
      <c r="K55" s="231"/>
      <c r="L55" s="231"/>
      <c r="M55" s="220"/>
      <c r="N55" s="231"/>
      <c r="O55" s="220"/>
      <c r="P55" s="222"/>
      <c r="Q55" s="220"/>
      <c r="R55" s="231"/>
      <c r="S55" s="231"/>
      <c r="U55" s="67"/>
      <c r="Y55" s="67"/>
      <c r="Z55" s="67"/>
      <c r="AB55" s="67"/>
      <c r="AF55" s="67"/>
      <c r="AG55" s="67"/>
      <c r="AI55" s="67"/>
      <c r="AM55" s="67"/>
      <c r="AN55" s="67"/>
      <c r="AP55" s="67"/>
      <c r="AT55" s="67"/>
      <c r="AU55" s="67"/>
      <c r="AW55" s="67"/>
      <c r="BA55" s="67"/>
      <c r="BB55" s="67"/>
      <c r="BD55" s="67"/>
      <c r="BH55" s="67"/>
      <c r="BI55" s="67"/>
      <c r="BK55" s="67"/>
      <c r="BO55" s="67"/>
      <c r="BP55" s="67"/>
      <c r="BR55" s="67"/>
      <c r="BV55" s="67"/>
      <c r="BW55" s="67"/>
      <c r="BY55" s="67"/>
      <c r="CC55" s="67"/>
      <c r="CD55" s="67"/>
      <c r="CF55" s="67"/>
      <c r="CJ55" s="67"/>
      <c r="CK55" s="67"/>
      <c r="CM55" s="67"/>
      <c r="CN55" s="40"/>
      <c r="CO55" s="67"/>
      <c r="CQ55" s="67"/>
      <c r="CR55" s="67"/>
      <c r="CT55" s="67"/>
      <c r="CV55" s="67"/>
      <c r="CX55" s="67"/>
      <c r="CY55" s="67"/>
      <c r="DA55" s="67"/>
      <c r="DC55" s="67"/>
      <c r="DE55" s="67"/>
      <c r="DG55" s="67"/>
      <c r="DI55" s="67"/>
      <c r="DK55" s="67"/>
    </row>
    <row r="56" spans="1:115" ht="14">
      <c r="A56" s="226" t="s">
        <v>123</v>
      </c>
      <c r="B56" s="229" t="s">
        <v>67</v>
      </c>
      <c r="C56" s="230" t="s">
        <v>159</v>
      </c>
      <c r="D56" s="220"/>
      <c r="E56" s="230"/>
      <c r="F56" s="231"/>
      <c r="G56" s="231"/>
      <c r="H56" s="220"/>
      <c r="I56" s="222"/>
      <c r="J56" s="220"/>
      <c r="K56" s="231"/>
      <c r="L56" s="231"/>
      <c r="M56" s="220"/>
      <c r="N56" s="231"/>
      <c r="O56" s="220"/>
      <c r="P56" s="222"/>
      <c r="Q56" s="220"/>
      <c r="R56" s="231"/>
      <c r="S56" s="231"/>
      <c r="U56" s="67"/>
      <c r="Y56" s="67"/>
      <c r="Z56" s="67"/>
      <c r="AB56" s="67"/>
      <c r="AF56" s="67"/>
      <c r="AG56" s="67"/>
      <c r="AI56" s="67"/>
      <c r="AM56" s="67"/>
      <c r="AN56" s="67"/>
      <c r="AP56" s="67"/>
      <c r="AT56" s="67"/>
      <c r="AU56" s="67"/>
      <c r="AW56" s="67"/>
      <c r="BA56" s="67"/>
      <c r="BB56" s="67"/>
      <c r="BD56" s="67"/>
      <c r="BH56" s="67"/>
      <c r="BI56" s="67"/>
      <c r="BK56" s="67"/>
      <c r="BO56" s="67"/>
      <c r="BP56" s="67"/>
      <c r="BR56" s="67"/>
      <c r="BV56" s="67"/>
      <c r="BW56" s="67"/>
      <c r="BY56" s="67"/>
      <c r="CC56" s="67"/>
      <c r="CD56" s="67"/>
      <c r="CF56" s="67"/>
      <c r="CJ56" s="67"/>
      <c r="CK56" s="67"/>
      <c r="CM56" s="67"/>
      <c r="CN56" s="7"/>
      <c r="CO56" s="67"/>
      <c r="CQ56" s="67"/>
      <c r="CR56" s="67"/>
      <c r="CT56" s="67"/>
      <c r="CV56" s="67"/>
      <c r="CX56" s="67"/>
      <c r="CY56" s="67"/>
      <c r="DA56" s="67"/>
      <c r="DC56" s="67"/>
      <c r="DE56" s="67"/>
      <c r="DG56" s="67"/>
      <c r="DI56" s="67"/>
      <c r="DK56" s="67"/>
    </row>
    <row r="57" spans="1:115">
      <c r="A57" s="226"/>
      <c r="B57" s="229" t="s">
        <v>69</v>
      </c>
      <c r="C57" s="232" t="s">
        <v>134</v>
      </c>
      <c r="D57" s="220"/>
      <c r="E57" s="232"/>
      <c r="F57" s="231"/>
      <c r="G57" s="231"/>
      <c r="H57" s="220"/>
      <c r="I57" s="222"/>
      <c r="J57" s="220"/>
      <c r="K57" s="231"/>
      <c r="L57" s="231"/>
      <c r="M57" s="220"/>
      <c r="N57" s="231"/>
      <c r="O57" s="220"/>
      <c r="P57" s="222"/>
      <c r="Q57" s="220"/>
      <c r="R57" s="231"/>
      <c r="S57" s="231"/>
      <c r="U57" s="67"/>
      <c r="Y57" s="67"/>
      <c r="Z57" s="67"/>
      <c r="AB57" s="67"/>
      <c r="AF57" s="67"/>
      <c r="AG57" s="67"/>
      <c r="AI57" s="67"/>
      <c r="AM57" s="67"/>
      <c r="AN57" s="67"/>
      <c r="AP57" s="67"/>
      <c r="AT57" s="67"/>
      <c r="AU57" s="67"/>
      <c r="AW57" s="67"/>
      <c r="BA57" s="67"/>
      <c r="BB57" s="67"/>
      <c r="BD57" s="67"/>
      <c r="BH57" s="67"/>
      <c r="BI57" s="67"/>
      <c r="BK57" s="67"/>
      <c r="BO57" s="67"/>
      <c r="BP57" s="67"/>
      <c r="BR57" s="67"/>
      <c r="BV57" s="67"/>
      <c r="BW57" s="67"/>
      <c r="BY57" s="67"/>
      <c r="CC57" s="67"/>
      <c r="CD57" s="67"/>
      <c r="CF57" s="67"/>
      <c r="CJ57" s="67"/>
      <c r="CK57" s="67"/>
      <c r="CM57" s="67"/>
      <c r="CN57" s="40"/>
      <c r="CO57" s="67"/>
      <c r="CQ57" s="67"/>
      <c r="CR57" s="67"/>
      <c r="CT57" s="67"/>
      <c r="CV57" s="67"/>
      <c r="CX57" s="67"/>
      <c r="CY57" s="67"/>
      <c r="DA57" s="67"/>
      <c r="DC57" s="67"/>
      <c r="DE57" s="67"/>
      <c r="DG57" s="67"/>
      <c r="DI57" s="67"/>
      <c r="DK57" s="67"/>
    </row>
    <row r="58" spans="1:115" ht="14">
      <c r="A58" s="226" t="s">
        <v>113</v>
      </c>
      <c r="B58" s="229" t="s">
        <v>67</v>
      </c>
      <c r="C58" s="230" t="s">
        <v>118</v>
      </c>
      <c r="D58" s="220"/>
      <c r="E58" s="230"/>
      <c r="F58" s="231"/>
      <c r="G58" s="231"/>
      <c r="H58" s="230"/>
      <c r="I58" s="222"/>
      <c r="J58" s="220"/>
      <c r="K58" s="231"/>
      <c r="L58" s="231"/>
      <c r="M58" s="230"/>
      <c r="N58" s="231"/>
      <c r="O58" s="230"/>
      <c r="P58" s="222"/>
      <c r="Q58" s="220"/>
      <c r="R58" s="231"/>
      <c r="S58" s="231"/>
      <c r="T58" s="7"/>
      <c r="U58" s="67"/>
      <c r="V58" s="7"/>
      <c r="Y58" s="67"/>
      <c r="Z58" s="67"/>
      <c r="AA58" s="7"/>
      <c r="AB58" s="67"/>
      <c r="AC58" s="7"/>
      <c r="AF58" s="67"/>
      <c r="AG58" s="67"/>
      <c r="AH58" s="7"/>
      <c r="AI58" s="67"/>
      <c r="AJ58" s="7"/>
      <c r="AM58" s="67"/>
      <c r="AN58" s="67"/>
      <c r="AO58" s="7"/>
      <c r="AP58" s="67"/>
      <c r="AQ58" s="7"/>
      <c r="AT58" s="67"/>
      <c r="AU58" s="67"/>
      <c r="AV58" s="7"/>
      <c r="AW58" s="67"/>
      <c r="AX58" s="7"/>
      <c r="BA58" s="67"/>
      <c r="BB58" s="67"/>
      <c r="BC58" s="7"/>
      <c r="BD58" s="67"/>
      <c r="BE58" s="7"/>
      <c r="BH58" s="67"/>
      <c r="BI58" s="67"/>
      <c r="BJ58" s="7"/>
      <c r="BK58" s="67"/>
      <c r="BL58" s="7"/>
      <c r="BO58" s="67"/>
      <c r="BP58" s="67"/>
      <c r="BQ58" s="7"/>
      <c r="BR58" s="67"/>
      <c r="BS58" s="7"/>
      <c r="BV58" s="67"/>
      <c r="BW58" s="67"/>
      <c r="BX58" s="7"/>
      <c r="BY58" s="67"/>
      <c r="BZ58" s="7"/>
      <c r="CC58" s="67"/>
      <c r="CD58" s="67"/>
      <c r="CE58" s="7"/>
      <c r="CF58" s="67"/>
      <c r="CG58" s="7"/>
      <c r="CJ58" s="67"/>
      <c r="CK58" s="67"/>
      <c r="CL58" s="7"/>
      <c r="CM58" s="67"/>
      <c r="CN58" s="7"/>
      <c r="CO58" s="67"/>
      <c r="CP58" s="7"/>
      <c r="CQ58" s="67"/>
      <c r="CR58" s="67"/>
      <c r="CS58" s="7"/>
      <c r="CT58" s="67"/>
      <c r="CV58" s="67"/>
      <c r="CX58" s="67"/>
      <c r="CY58" s="67"/>
      <c r="DA58" s="67"/>
      <c r="DC58" s="67"/>
      <c r="DE58" s="67"/>
      <c r="DG58" s="67"/>
      <c r="DI58" s="67"/>
      <c r="DK58" s="67"/>
    </row>
    <row r="59" spans="1:115">
      <c r="A59" s="226"/>
      <c r="B59" s="229" t="s">
        <v>69</v>
      </c>
      <c r="C59" s="232" t="s">
        <v>121</v>
      </c>
      <c r="D59" s="220"/>
      <c r="E59" s="232"/>
      <c r="F59" s="231"/>
      <c r="G59" s="231"/>
      <c r="H59" s="232"/>
      <c r="I59" s="222"/>
      <c r="J59" s="220"/>
      <c r="K59" s="231"/>
      <c r="L59" s="231"/>
      <c r="M59" s="232"/>
      <c r="N59" s="231"/>
      <c r="O59" s="232"/>
      <c r="P59" s="222"/>
      <c r="Q59" s="220"/>
      <c r="R59" s="231"/>
      <c r="S59" s="231"/>
      <c r="T59" s="40"/>
      <c r="U59" s="67"/>
      <c r="V59" s="40"/>
      <c r="Y59" s="67"/>
      <c r="Z59" s="67"/>
      <c r="AA59" s="40"/>
      <c r="AB59" s="67"/>
      <c r="AC59" s="40"/>
      <c r="AF59" s="67"/>
      <c r="AG59" s="67"/>
      <c r="AH59" s="40"/>
      <c r="AI59" s="67"/>
      <c r="AJ59" s="40"/>
      <c r="AM59" s="67"/>
      <c r="AN59" s="67"/>
      <c r="AO59" s="40"/>
      <c r="AP59" s="67"/>
      <c r="AQ59" s="40"/>
      <c r="AT59" s="67"/>
      <c r="AU59" s="67"/>
      <c r="AV59" s="40"/>
      <c r="AW59" s="67"/>
      <c r="AX59" s="40"/>
      <c r="BA59" s="67"/>
      <c r="BB59" s="67"/>
      <c r="BC59" s="40"/>
      <c r="BD59" s="67"/>
      <c r="BE59" s="40"/>
      <c r="BH59" s="67"/>
      <c r="BI59" s="67"/>
      <c r="BJ59" s="40"/>
      <c r="BK59" s="67"/>
      <c r="BL59" s="40"/>
      <c r="BO59" s="67"/>
      <c r="BP59" s="67"/>
      <c r="BQ59" s="40"/>
      <c r="BR59" s="67"/>
      <c r="BS59" s="40"/>
      <c r="BV59" s="67"/>
      <c r="BW59" s="67"/>
      <c r="BX59" s="40"/>
      <c r="BY59" s="67"/>
      <c r="BZ59" s="40"/>
      <c r="CC59" s="67"/>
      <c r="CD59" s="67"/>
      <c r="CE59" s="40"/>
      <c r="CF59" s="67"/>
      <c r="CG59" s="40"/>
      <c r="CJ59" s="67"/>
      <c r="CK59" s="67"/>
      <c r="CL59" s="40"/>
      <c r="CM59" s="67"/>
      <c r="CN59" s="40"/>
      <c r="CO59" s="67"/>
      <c r="CP59" s="40"/>
      <c r="CQ59" s="67"/>
      <c r="CR59" s="67"/>
      <c r="CS59" s="40"/>
      <c r="CT59" s="67"/>
      <c r="CV59" s="67"/>
      <c r="CX59" s="67"/>
      <c r="CY59" s="67"/>
      <c r="DA59" s="67"/>
      <c r="DC59" s="67"/>
      <c r="DE59" s="67"/>
      <c r="DG59" s="67"/>
      <c r="DI59" s="67"/>
      <c r="DK59" s="67"/>
    </row>
    <row r="60" spans="1:115" ht="14">
      <c r="A60" s="226" t="s">
        <v>101</v>
      </c>
      <c r="B60" s="229" t="s">
        <v>67</v>
      </c>
      <c r="C60" s="230" t="s">
        <v>119</v>
      </c>
      <c r="D60" s="220"/>
      <c r="E60" s="230"/>
      <c r="F60" s="231"/>
      <c r="G60" s="231"/>
      <c r="H60" s="230"/>
      <c r="I60" s="222"/>
      <c r="J60" s="220"/>
      <c r="K60" s="231"/>
      <c r="L60" s="231"/>
      <c r="M60" s="230"/>
      <c r="N60" s="231"/>
      <c r="O60" s="230"/>
      <c r="P60" s="222"/>
      <c r="Q60" s="220"/>
      <c r="R60" s="231"/>
      <c r="S60" s="231"/>
      <c r="T60" s="7"/>
      <c r="U60" s="67"/>
      <c r="V60" s="7"/>
      <c r="Y60" s="67"/>
      <c r="Z60" s="67"/>
      <c r="AA60" s="7"/>
      <c r="AB60" s="67"/>
      <c r="AC60" s="7"/>
      <c r="AF60" s="67"/>
      <c r="AG60" s="67"/>
      <c r="AH60" s="7"/>
      <c r="AI60" s="67"/>
      <c r="AJ60" s="7"/>
      <c r="AM60" s="67"/>
      <c r="AN60" s="67"/>
      <c r="AO60" s="7"/>
      <c r="AP60" s="67"/>
      <c r="AQ60" s="7"/>
      <c r="AT60" s="67"/>
      <c r="AU60" s="67"/>
      <c r="AV60" s="7"/>
      <c r="AW60" s="67"/>
      <c r="AX60" s="7"/>
      <c r="BA60" s="67"/>
      <c r="BB60" s="67"/>
      <c r="BC60" s="7"/>
      <c r="BD60" s="67"/>
      <c r="BE60" s="7"/>
      <c r="BH60" s="67"/>
      <c r="BI60" s="67"/>
      <c r="BJ60" s="7"/>
      <c r="BK60" s="67"/>
      <c r="BL60" s="7"/>
      <c r="BO60" s="67"/>
      <c r="BP60" s="67"/>
      <c r="BQ60" s="7"/>
      <c r="BR60" s="67"/>
      <c r="BS60" s="7"/>
      <c r="BV60" s="67"/>
      <c r="BW60" s="67"/>
      <c r="BX60" s="7"/>
      <c r="BY60" s="67"/>
      <c r="BZ60" s="7"/>
      <c r="CC60" s="67"/>
      <c r="CD60" s="67"/>
      <c r="CE60" s="7"/>
      <c r="CF60" s="67"/>
      <c r="CG60" s="7"/>
      <c r="CJ60" s="67"/>
      <c r="CK60" s="67"/>
      <c r="CL60" s="7"/>
      <c r="CM60" s="67"/>
      <c r="CN60" s="7"/>
      <c r="CO60" s="67"/>
      <c r="CP60" s="7"/>
      <c r="CQ60" s="67"/>
      <c r="CR60" s="67"/>
      <c r="CS60" s="7"/>
      <c r="CT60" s="67"/>
      <c r="CU60" s="7"/>
      <c r="CV60" s="67"/>
      <c r="CW60" s="7"/>
      <c r="CX60" s="67"/>
      <c r="CY60" s="67"/>
      <c r="DA60" s="67"/>
      <c r="DB60" s="9"/>
      <c r="DC60" s="67"/>
      <c r="DE60" s="67"/>
      <c r="DG60" s="67"/>
      <c r="DI60" s="67"/>
      <c r="DK60" s="67"/>
    </row>
    <row r="61" spans="1:115">
      <c r="A61" s="226"/>
      <c r="B61" s="229" t="s">
        <v>69</v>
      </c>
      <c r="C61" s="232" t="s">
        <v>112</v>
      </c>
      <c r="D61" s="220"/>
      <c r="E61" s="232"/>
      <c r="F61" s="231"/>
      <c r="G61" s="231"/>
      <c r="H61" s="232"/>
      <c r="I61" s="222"/>
      <c r="J61" s="220"/>
      <c r="K61" s="231"/>
      <c r="L61" s="231"/>
      <c r="M61" s="232"/>
      <c r="N61" s="231"/>
      <c r="O61" s="232"/>
      <c r="P61" s="222"/>
      <c r="Q61" s="220"/>
      <c r="R61" s="231"/>
      <c r="S61" s="231"/>
      <c r="T61" s="40"/>
      <c r="U61" s="67"/>
      <c r="V61" s="40"/>
      <c r="Y61" s="67"/>
      <c r="Z61" s="67"/>
      <c r="AA61" s="40"/>
      <c r="AB61" s="67"/>
      <c r="AC61" s="40"/>
      <c r="AF61" s="67"/>
      <c r="AG61" s="67"/>
      <c r="AH61" s="40"/>
      <c r="AI61" s="67"/>
      <c r="AJ61" s="40"/>
      <c r="AM61" s="67"/>
      <c r="AN61" s="67"/>
      <c r="AO61" s="40"/>
      <c r="AP61" s="67"/>
      <c r="AQ61" s="40"/>
      <c r="AT61" s="67"/>
      <c r="AU61" s="67"/>
      <c r="AV61" s="40"/>
      <c r="AW61" s="67"/>
      <c r="AX61" s="40"/>
      <c r="BA61" s="67"/>
      <c r="BB61" s="67"/>
      <c r="BC61" s="40"/>
      <c r="BD61" s="67"/>
      <c r="BE61" s="40"/>
      <c r="BH61" s="67"/>
      <c r="BI61" s="67"/>
      <c r="BJ61" s="40"/>
      <c r="BK61" s="67"/>
      <c r="BL61" s="40"/>
      <c r="BO61" s="67"/>
      <c r="BP61" s="67"/>
      <c r="BQ61" s="40"/>
      <c r="BR61" s="67"/>
      <c r="BS61" s="40"/>
      <c r="BV61" s="67"/>
      <c r="BW61" s="67"/>
      <c r="BX61" s="40"/>
      <c r="BY61" s="67"/>
      <c r="BZ61" s="40"/>
      <c r="CC61" s="67"/>
      <c r="CD61" s="67"/>
      <c r="CE61" s="40"/>
      <c r="CF61" s="67"/>
      <c r="CG61" s="40"/>
      <c r="CJ61" s="67"/>
      <c r="CK61" s="67"/>
      <c r="CL61" s="40"/>
      <c r="CM61" s="67"/>
      <c r="CN61" s="40"/>
      <c r="CO61" s="67"/>
      <c r="CP61" s="40"/>
      <c r="CQ61" s="67"/>
      <c r="CR61" s="67"/>
      <c r="CS61" s="40"/>
      <c r="CT61" s="67"/>
      <c r="CU61" s="40"/>
      <c r="CV61" s="67"/>
      <c r="CW61" s="40"/>
      <c r="CX61" s="67"/>
      <c r="CY61" s="67"/>
      <c r="DA61" s="67"/>
      <c r="DB61" s="9"/>
      <c r="DC61" s="67"/>
      <c r="DE61" s="67"/>
      <c r="DG61" s="67"/>
      <c r="DI61" s="67"/>
      <c r="DK61" s="67"/>
    </row>
    <row r="62" spans="1:115" ht="14">
      <c r="A62" s="226" t="s">
        <v>88</v>
      </c>
      <c r="B62" s="229" t="s">
        <v>67</v>
      </c>
      <c r="C62" s="230" t="s">
        <v>120</v>
      </c>
      <c r="D62" s="220"/>
      <c r="E62" s="230"/>
      <c r="F62" s="231"/>
      <c r="G62" s="231"/>
      <c r="H62" s="230"/>
      <c r="I62" s="222"/>
      <c r="J62" s="220"/>
      <c r="K62" s="231"/>
      <c r="L62" s="231"/>
      <c r="M62" s="230"/>
      <c r="N62" s="231"/>
      <c r="O62" s="230"/>
      <c r="P62" s="222"/>
      <c r="Q62" s="220"/>
      <c r="R62" s="231"/>
      <c r="S62" s="231"/>
      <c r="T62" s="7"/>
      <c r="U62" s="67"/>
      <c r="V62" s="7"/>
      <c r="Y62" s="67"/>
      <c r="Z62" s="67"/>
      <c r="AA62" s="7"/>
      <c r="AB62" s="67"/>
      <c r="AC62" s="7"/>
      <c r="AF62" s="67"/>
      <c r="AG62" s="67"/>
      <c r="AH62" s="7"/>
      <c r="AI62" s="67"/>
      <c r="AJ62" s="7"/>
      <c r="AM62" s="67"/>
      <c r="AN62" s="67"/>
      <c r="AO62" s="7"/>
      <c r="AP62" s="67"/>
      <c r="AQ62" s="7"/>
      <c r="AT62" s="67"/>
      <c r="AU62" s="67"/>
      <c r="AV62" s="7"/>
      <c r="AW62" s="67"/>
      <c r="AX62" s="7"/>
      <c r="BA62" s="67"/>
      <c r="BB62" s="67"/>
      <c r="BC62" s="7"/>
      <c r="BD62" s="67"/>
      <c r="BE62" s="7"/>
      <c r="BH62" s="67"/>
      <c r="BI62" s="67"/>
      <c r="BJ62" s="7"/>
      <c r="BK62" s="67"/>
      <c r="BL62" s="7"/>
      <c r="BO62" s="67"/>
      <c r="BP62" s="67"/>
      <c r="BQ62" s="7"/>
      <c r="BR62" s="67"/>
      <c r="BS62" s="7"/>
      <c r="BV62" s="67"/>
      <c r="BW62" s="67"/>
      <c r="BX62" s="7"/>
      <c r="BY62" s="67"/>
      <c r="BZ62" s="7"/>
      <c r="CC62" s="67"/>
      <c r="CD62" s="67"/>
      <c r="CE62" s="7"/>
      <c r="CF62" s="67"/>
      <c r="CG62" s="7"/>
      <c r="CJ62" s="67"/>
      <c r="CK62" s="67"/>
      <c r="CL62" s="7"/>
      <c r="CM62" s="67"/>
      <c r="CN62" s="7"/>
      <c r="CO62" s="67"/>
      <c r="CP62" s="7"/>
      <c r="CQ62" s="67"/>
      <c r="CR62" s="67"/>
      <c r="CS62" s="7"/>
      <c r="CT62" s="67"/>
      <c r="CU62" s="7"/>
      <c r="CV62" s="67"/>
      <c r="CW62" s="7"/>
      <c r="CX62" s="67"/>
      <c r="CY62" s="67"/>
      <c r="DA62" s="67"/>
      <c r="DB62" s="9"/>
      <c r="DC62" s="67"/>
      <c r="DE62" s="67"/>
      <c r="DG62" s="67"/>
      <c r="DI62" s="67"/>
      <c r="DK62" s="67"/>
    </row>
    <row r="63" spans="1:115">
      <c r="A63" s="226"/>
      <c r="B63" s="229" t="s">
        <v>69</v>
      </c>
      <c r="C63" s="232" t="s">
        <v>97</v>
      </c>
      <c r="D63" s="220"/>
      <c r="E63" s="232"/>
      <c r="F63" s="231"/>
      <c r="G63" s="231"/>
      <c r="H63" s="232"/>
      <c r="I63" s="222"/>
      <c r="J63" s="220"/>
      <c r="K63" s="231"/>
      <c r="L63" s="231"/>
      <c r="M63" s="232"/>
      <c r="N63" s="231"/>
      <c r="O63" s="232"/>
      <c r="P63" s="222"/>
      <c r="Q63" s="220"/>
      <c r="R63" s="231"/>
      <c r="S63" s="231"/>
      <c r="T63" s="40"/>
      <c r="U63" s="67"/>
      <c r="V63" s="40"/>
      <c r="Y63" s="67"/>
      <c r="Z63" s="67"/>
      <c r="AA63" s="40"/>
      <c r="AB63" s="67"/>
      <c r="AC63" s="40"/>
      <c r="AF63" s="67"/>
      <c r="AG63" s="67"/>
      <c r="AH63" s="40"/>
      <c r="AI63" s="67"/>
      <c r="AJ63" s="40"/>
      <c r="AM63" s="67"/>
      <c r="AN63" s="67"/>
      <c r="AO63" s="40"/>
      <c r="AP63" s="67"/>
      <c r="AQ63" s="40"/>
      <c r="AT63" s="67"/>
      <c r="AU63" s="67"/>
      <c r="AV63" s="40"/>
      <c r="AW63" s="67"/>
      <c r="AX63" s="40"/>
      <c r="BA63" s="67"/>
      <c r="BB63" s="67"/>
      <c r="BC63" s="40"/>
      <c r="BD63" s="67"/>
      <c r="BE63" s="40"/>
      <c r="BH63" s="67"/>
      <c r="BI63" s="67"/>
      <c r="BJ63" s="40"/>
      <c r="BK63" s="67"/>
      <c r="BL63" s="40"/>
      <c r="BO63" s="67"/>
      <c r="BP63" s="67"/>
      <c r="BQ63" s="40"/>
      <c r="BR63" s="67"/>
      <c r="BS63" s="40"/>
      <c r="BV63" s="67"/>
      <c r="BW63" s="67"/>
      <c r="BX63" s="40"/>
      <c r="BY63" s="67"/>
      <c r="BZ63" s="40"/>
      <c r="CC63" s="67"/>
      <c r="CD63" s="67"/>
      <c r="CE63" s="40"/>
      <c r="CF63" s="67"/>
      <c r="CG63" s="40"/>
      <c r="CJ63" s="67"/>
      <c r="CK63" s="67"/>
      <c r="CL63" s="40"/>
      <c r="CM63" s="67"/>
      <c r="CN63" s="40"/>
      <c r="CO63" s="67"/>
      <c r="CP63" s="40"/>
      <c r="CQ63" s="67"/>
      <c r="CR63" s="67"/>
      <c r="CS63" s="40"/>
      <c r="CT63" s="67"/>
      <c r="CU63" s="40"/>
      <c r="CV63" s="67"/>
      <c r="CW63" s="40"/>
      <c r="CX63" s="67"/>
      <c r="CY63" s="67"/>
      <c r="DA63" s="67"/>
      <c r="DB63" s="9"/>
      <c r="DC63" s="67"/>
      <c r="DE63" s="67"/>
      <c r="DG63" s="67"/>
      <c r="DI63" s="67"/>
      <c r="DK63" s="67"/>
    </row>
    <row r="64" spans="1:115" s="9" customFormat="1" ht="14">
      <c r="A64" s="226" t="s">
        <v>33</v>
      </c>
      <c r="B64" s="229" t="s">
        <v>67</v>
      </c>
      <c r="C64" s="230" t="s">
        <v>80</v>
      </c>
      <c r="D64" s="229"/>
      <c r="E64" s="230"/>
      <c r="F64" s="231"/>
      <c r="G64" s="231"/>
      <c r="H64" s="230"/>
      <c r="I64" s="229"/>
      <c r="J64" s="229"/>
      <c r="K64" s="231"/>
      <c r="L64" s="231"/>
      <c r="M64" s="230"/>
      <c r="N64" s="231"/>
      <c r="O64" s="230"/>
      <c r="P64" s="229"/>
      <c r="Q64" s="229"/>
      <c r="R64" s="231"/>
      <c r="S64" s="231"/>
      <c r="T64" s="7"/>
      <c r="U64" s="67"/>
      <c r="V64" s="7"/>
      <c r="Y64" s="67"/>
      <c r="Z64" s="67"/>
      <c r="AA64" s="7"/>
      <c r="AB64" s="67"/>
      <c r="AC64" s="7"/>
      <c r="AF64" s="67"/>
      <c r="AG64" s="67"/>
      <c r="AH64" s="7"/>
      <c r="AI64" s="67"/>
      <c r="AJ64" s="7"/>
      <c r="AM64" s="67"/>
      <c r="AN64" s="67"/>
      <c r="AO64" s="7"/>
      <c r="AP64" s="67"/>
      <c r="AQ64" s="7"/>
      <c r="AT64" s="67"/>
      <c r="AU64" s="67"/>
      <c r="AV64" s="7"/>
      <c r="AW64" s="67"/>
      <c r="AX64" s="7"/>
      <c r="BA64" s="67"/>
      <c r="BB64" s="67"/>
      <c r="BC64" s="7"/>
      <c r="BD64" s="67"/>
      <c r="BE64" s="7"/>
      <c r="BH64" s="67"/>
      <c r="BI64" s="67"/>
      <c r="BJ64" s="7"/>
      <c r="BK64" s="67"/>
      <c r="BL64" s="7"/>
      <c r="BO64" s="67"/>
      <c r="BP64" s="67"/>
      <c r="BQ64" s="7"/>
      <c r="BR64" s="67"/>
      <c r="BS64" s="7"/>
      <c r="BV64" s="67"/>
      <c r="BW64" s="67"/>
      <c r="BX64" s="7"/>
      <c r="BY64" s="67"/>
      <c r="BZ64" s="7"/>
      <c r="CC64" s="67"/>
      <c r="CD64" s="67"/>
      <c r="CE64" s="7"/>
      <c r="CF64" s="67"/>
      <c r="CG64" s="7"/>
      <c r="CJ64" s="67"/>
      <c r="CK64" s="67"/>
      <c r="CL64" s="7"/>
      <c r="CM64" s="67"/>
      <c r="CN64" s="7"/>
      <c r="CO64" s="67"/>
      <c r="CP64" s="7"/>
      <c r="CQ64" s="67"/>
      <c r="CR64" s="67"/>
      <c r="CS64" s="7"/>
      <c r="CT64" s="67"/>
      <c r="CU64" s="7"/>
      <c r="CV64" s="67"/>
      <c r="CW64" s="7"/>
      <c r="CX64" s="67"/>
      <c r="CY64" s="67"/>
      <c r="DA64" s="67"/>
      <c r="DC64" s="67"/>
      <c r="DE64" s="67"/>
      <c r="DG64" s="67"/>
      <c r="DI64" s="67"/>
      <c r="DK64" s="67"/>
    </row>
    <row r="65" spans="1:115" s="9" customFormat="1">
      <c r="A65" s="226"/>
      <c r="B65" s="229" t="s">
        <v>69</v>
      </c>
      <c r="C65" s="233" t="s">
        <v>52</v>
      </c>
      <c r="D65" s="229"/>
      <c r="E65" s="233"/>
      <c r="F65" s="231"/>
      <c r="G65" s="231"/>
      <c r="H65" s="233"/>
      <c r="I65" s="229"/>
      <c r="J65" s="229"/>
      <c r="K65" s="231"/>
      <c r="L65" s="231"/>
      <c r="M65" s="233"/>
      <c r="N65" s="231"/>
      <c r="O65" s="233"/>
      <c r="P65" s="229"/>
      <c r="Q65" s="229"/>
      <c r="R65" s="231"/>
      <c r="S65" s="231"/>
      <c r="T65" s="10"/>
      <c r="U65" s="67"/>
      <c r="V65" s="10"/>
      <c r="Y65" s="67"/>
      <c r="Z65" s="67"/>
      <c r="AA65" s="10"/>
      <c r="AB65" s="67"/>
      <c r="AC65" s="10"/>
      <c r="AF65" s="67"/>
      <c r="AG65" s="67"/>
      <c r="AH65" s="10"/>
      <c r="AI65" s="67"/>
      <c r="AJ65" s="10"/>
      <c r="AM65" s="67"/>
      <c r="AN65" s="67"/>
      <c r="AO65" s="10"/>
      <c r="AP65" s="67"/>
      <c r="AQ65" s="10"/>
      <c r="AT65" s="67"/>
      <c r="AU65" s="67"/>
      <c r="AV65" s="10"/>
      <c r="AW65" s="67"/>
      <c r="AX65" s="10"/>
      <c r="BA65" s="67"/>
      <c r="BB65" s="67"/>
      <c r="BC65" s="10"/>
      <c r="BD65" s="67"/>
      <c r="BE65" s="10"/>
      <c r="BH65" s="67"/>
      <c r="BI65" s="67"/>
      <c r="BJ65" s="10"/>
      <c r="BK65" s="67"/>
      <c r="BL65" s="10"/>
      <c r="BO65" s="67"/>
      <c r="BP65" s="67"/>
      <c r="BQ65" s="10"/>
      <c r="BR65" s="67"/>
      <c r="BS65" s="10"/>
      <c r="BV65" s="67"/>
      <c r="BW65" s="67"/>
      <c r="BX65" s="10"/>
      <c r="BY65" s="67"/>
      <c r="BZ65" s="10"/>
      <c r="CC65" s="67"/>
      <c r="CD65" s="67"/>
      <c r="CE65" s="10"/>
      <c r="CF65" s="67"/>
      <c r="CG65" s="10"/>
      <c r="CJ65" s="67"/>
      <c r="CK65" s="67"/>
      <c r="CL65" s="10"/>
      <c r="CM65" s="67"/>
      <c r="CN65" s="10"/>
      <c r="CO65" s="67"/>
      <c r="CP65" s="10"/>
      <c r="CQ65" s="67"/>
      <c r="CR65" s="67"/>
      <c r="CS65" s="10"/>
      <c r="CT65" s="67"/>
      <c r="CU65" s="10"/>
      <c r="CV65" s="67"/>
      <c r="CW65" s="10"/>
      <c r="CX65" s="67"/>
      <c r="CY65" s="67"/>
      <c r="DA65" s="67"/>
      <c r="DC65" s="67"/>
      <c r="DE65" s="67"/>
      <c r="DG65" s="67"/>
      <c r="DI65" s="67"/>
      <c r="DK65" s="67"/>
    </row>
    <row r="66" spans="1:115" s="9" customFormat="1" ht="14">
      <c r="A66" s="226" t="s">
        <v>32</v>
      </c>
      <c r="B66" s="194" t="s">
        <v>67</v>
      </c>
      <c r="C66" s="234" t="s">
        <v>79</v>
      </c>
      <c r="D66" s="229"/>
      <c r="E66" s="234"/>
      <c r="F66" s="231"/>
      <c r="G66" s="231"/>
      <c r="H66" s="234"/>
      <c r="I66" s="229"/>
      <c r="J66" s="229"/>
      <c r="K66" s="231"/>
      <c r="L66" s="231"/>
      <c r="M66" s="234"/>
      <c r="N66" s="231"/>
      <c r="O66" s="234"/>
      <c r="P66" s="229"/>
      <c r="Q66" s="229"/>
      <c r="R66" s="231"/>
      <c r="S66" s="231"/>
      <c r="T66" s="25"/>
      <c r="U66" s="67"/>
      <c r="V66" s="25"/>
      <c r="Y66" s="67"/>
      <c r="Z66" s="67"/>
      <c r="AA66" s="25"/>
      <c r="AB66" s="67"/>
      <c r="AC66" s="25"/>
      <c r="AF66" s="67"/>
      <c r="AG66" s="67"/>
      <c r="AH66" s="25"/>
      <c r="AI66" s="67"/>
      <c r="AJ66" s="25"/>
      <c r="AM66" s="67"/>
      <c r="AN66" s="67"/>
      <c r="AO66" s="25"/>
      <c r="AP66" s="67"/>
      <c r="AQ66" s="25"/>
      <c r="AT66" s="67"/>
      <c r="AU66" s="67"/>
      <c r="AV66" s="25"/>
      <c r="AW66" s="67"/>
      <c r="AX66" s="25"/>
      <c r="BA66" s="67"/>
      <c r="BB66" s="67"/>
      <c r="BC66" s="25"/>
      <c r="BD66" s="67"/>
      <c r="BE66" s="25"/>
      <c r="BH66" s="67"/>
      <c r="BI66" s="67"/>
      <c r="BJ66" s="25"/>
      <c r="BK66" s="67"/>
      <c r="BL66" s="25"/>
      <c r="BO66" s="67"/>
      <c r="BP66" s="67"/>
      <c r="BQ66" s="25"/>
      <c r="BR66" s="67"/>
      <c r="BS66" s="25"/>
      <c r="BV66" s="67"/>
      <c r="BW66" s="67"/>
      <c r="BX66" s="25"/>
      <c r="BY66" s="67"/>
      <c r="BZ66" s="25"/>
      <c r="CC66" s="67"/>
      <c r="CD66" s="67"/>
      <c r="CE66" s="25"/>
      <c r="CF66" s="67"/>
      <c r="CG66" s="25"/>
      <c r="CJ66" s="67"/>
      <c r="CK66" s="67"/>
      <c r="CL66" s="25"/>
      <c r="CM66" s="67"/>
      <c r="CN66" s="25"/>
      <c r="CO66" s="67"/>
      <c r="CP66" s="25"/>
      <c r="CQ66" s="67"/>
      <c r="CR66" s="67"/>
      <c r="CS66" s="25"/>
      <c r="CT66" s="67"/>
      <c r="CU66" s="25"/>
      <c r="CV66" s="67"/>
      <c r="CW66" s="25"/>
      <c r="CX66" s="67"/>
      <c r="CY66" s="67"/>
      <c r="DA66" s="67"/>
      <c r="DB66" s="5"/>
      <c r="DC66" s="67"/>
      <c r="DE66" s="67"/>
      <c r="DG66" s="67"/>
      <c r="DI66" s="67"/>
      <c r="DK66" s="67"/>
    </row>
    <row r="67" spans="1:115" s="9" customFormat="1">
      <c r="A67" s="226"/>
      <c r="B67" s="229" t="s">
        <v>69</v>
      </c>
      <c r="C67" s="233" t="s">
        <v>50</v>
      </c>
      <c r="D67" s="229"/>
      <c r="E67" s="233"/>
      <c r="F67" s="222"/>
      <c r="G67" s="222"/>
      <c r="H67" s="233"/>
      <c r="I67" s="229"/>
      <c r="J67" s="229"/>
      <c r="K67" s="222"/>
      <c r="L67" s="222"/>
      <c r="M67" s="233"/>
      <c r="N67" s="222"/>
      <c r="O67" s="233"/>
      <c r="P67" s="229"/>
      <c r="Q67" s="229"/>
      <c r="R67" s="222"/>
      <c r="S67" s="222"/>
      <c r="T67" s="10"/>
      <c r="U67" s="71"/>
      <c r="V67" s="10"/>
      <c r="Y67" s="71"/>
      <c r="Z67" s="71"/>
      <c r="AA67" s="10"/>
      <c r="AB67" s="71"/>
      <c r="AC67" s="10"/>
      <c r="AF67" s="71"/>
      <c r="AG67" s="71"/>
      <c r="AH67" s="10"/>
      <c r="AI67" s="71"/>
      <c r="AJ67" s="10"/>
      <c r="AM67" s="71"/>
      <c r="AN67" s="71"/>
      <c r="AO67" s="10"/>
      <c r="AP67" s="71"/>
      <c r="AQ67" s="10"/>
      <c r="AT67" s="71"/>
      <c r="AU67" s="71"/>
      <c r="AV67" s="10"/>
      <c r="AW67" s="71"/>
      <c r="AX67" s="10"/>
      <c r="BA67" s="71"/>
      <c r="BB67" s="71"/>
      <c r="BC67" s="10"/>
      <c r="BD67" s="71"/>
      <c r="BE67" s="10"/>
      <c r="BH67" s="71"/>
      <c r="BI67" s="71"/>
      <c r="BJ67" s="10"/>
      <c r="BK67" s="71"/>
      <c r="BL67" s="10"/>
      <c r="BO67" s="71"/>
      <c r="BP67" s="71"/>
      <c r="BQ67" s="10"/>
      <c r="BR67" s="71"/>
      <c r="BS67" s="10"/>
      <c r="BV67" s="71"/>
      <c r="BW67" s="71"/>
      <c r="BX67" s="10"/>
      <c r="BY67" s="71"/>
      <c r="BZ67" s="10"/>
      <c r="CC67" s="71"/>
      <c r="CD67" s="71"/>
      <c r="CE67" s="10"/>
      <c r="CF67" s="71"/>
      <c r="CG67" s="10"/>
      <c r="CJ67" s="71"/>
      <c r="CK67" s="71"/>
      <c r="CL67" s="10"/>
      <c r="CM67" s="71"/>
      <c r="CN67" s="10"/>
      <c r="CO67" s="71"/>
      <c r="CP67" s="10"/>
      <c r="CQ67" s="71"/>
      <c r="CR67" s="71"/>
      <c r="CS67" s="10"/>
      <c r="CT67" s="71"/>
      <c r="CU67" s="10"/>
      <c r="CV67" s="71"/>
      <c r="CW67" s="10"/>
      <c r="CX67" s="71"/>
      <c r="CY67" s="71"/>
      <c r="DA67" s="71"/>
      <c r="DC67" s="71"/>
      <c r="DE67" s="71"/>
      <c r="DG67" s="71"/>
      <c r="DI67" s="71"/>
      <c r="DK67" s="71"/>
    </row>
    <row r="68" spans="1:115" s="9" customFormat="1" ht="14.5" customHeight="1">
      <c r="A68" s="226" t="s">
        <v>31</v>
      </c>
      <c r="B68" s="229" t="s">
        <v>67</v>
      </c>
      <c r="C68" s="230" t="s">
        <v>78</v>
      </c>
      <c r="D68" s="229"/>
      <c r="E68" s="230"/>
      <c r="F68" s="231"/>
      <c r="G68" s="231"/>
      <c r="H68" s="230"/>
      <c r="I68" s="229"/>
      <c r="J68" s="229"/>
      <c r="K68" s="231"/>
      <c r="L68" s="231"/>
      <c r="M68" s="230"/>
      <c r="N68" s="231"/>
      <c r="O68" s="230"/>
      <c r="P68" s="229"/>
      <c r="Q68" s="229"/>
      <c r="R68" s="231"/>
      <c r="S68" s="231"/>
      <c r="T68" s="7"/>
      <c r="U68" s="67"/>
      <c r="V68" s="7"/>
      <c r="Y68" s="67"/>
      <c r="Z68" s="67"/>
      <c r="AA68" s="7"/>
      <c r="AB68" s="67"/>
      <c r="AC68" s="7"/>
      <c r="AF68" s="67"/>
      <c r="AG68" s="67"/>
      <c r="AH68" s="7"/>
      <c r="AI68" s="67"/>
      <c r="AJ68" s="7"/>
      <c r="AM68" s="67"/>
      <c r="AN68" s="67"/>
      <c r="AO68" s="7"/>
      <c r="AP68" s="67"/>
      <c r="AQ68" s="7"/>
      <c r="AT68" s="67"/>
      <c r="AU68" s="67"/>
      <c r="AV68" s="7"/>
      <c r="AW68" s="67"/>
      <c r="AX68" s="7"/>
      <c r="BA68" s="67"/>
      <c r="BB68" s="67"/>
      <c r="BC68" s="7"/>
      <c r="BD68" s="67"/>
      <c r="BE68" s="7"/>
      <c r="BH68" s="67"/>
      <c r="BI68" s="67"/>
      <c r="BJ68" s="7"/>
      <c r="BK68" s="67"/>
      <c r="BL68" s="7"/>
      <c r="BO68" s="67"/>
      <c r="BP68" s="67"/>
      <c r="BQ68" s="7"/>
      <c r="BR68" s="67"/>
      <c r="BS68" s="7"/>
      <c r="BV68" s="67"/>
      <c r="BW68" s="67"/>
      <c r="BX68" s="7"/>
      <c r="BY68" s="67"/>
      <c r="BZ68" s="7"/>
      <c r="CC68" s="67"/>
      <c r="CD68" s="67"/>
      <c r="CE68" s="7"/>
      <c r="CF68" s="67"/>
      <c r="CG68" s="7"/>
      <c r="CJ68" s="67"/>
      <c r="CK68" s="67"/>
      <c r="CL68" s="7"/>
      <c r="CM68" s="67"/>
      <c r="CN68" s="7"/>
      <c r="CO68" s="67"/>
      <c r="CP68" s="7"/>
      <c r="CQ68" s="67"/>
      <c r="CR68" s="67"/>
      <c r="CS68" s="7"/>
      <c r="CT68" s="67"/>
      <c r="CU68" s="7"/>
      <c r="CV68" s="67"/>
      <c r="CW68" s="7"/>
      <c r="CX68" s="67"/>
      <c r="CY68" s="67"/>
      <c r="DA68" s="67"/>
      <c r="DC68" s="67"/>
      <c r="DD68" s="10"/>
      <c r="DE68" s="67"/>
      <c r="DF68" s="10"/>
      <c r="DG68" s="67"/>
      <c r="DH68" s="10"/>
      <c r="DI68" s="67"/>
      <c r="DK68" s="67"/>
    </row>
    <row r="69" spans="1:115" s="9" customFormat="1">
      <c r="A69" s="226"/>
      <c r="B69" s="229" t="s">
        <v>69</v>
      </c>
      <c r="C69" s="233" t="s">
        <v>49</v>
      </c>
      <c r="D69" s="229"/>
      <c r="E69" s="233"/>
      <c r="F69" s="222"/>
      <c r="G69" s="222"/>
      <c r="H69" s="233"/>
      <c r="I69" s="229"/>
      <c r="J69" s="229"/>
      <c r="K69" s="222"/>
      <c r="L69" s="222"/>
      <c r="M69" s="233"/>
      <c r="N69" s="222"/>
      <c r="O69" s="233"/>
      <c r="P69" s="229"/>
      <c r="Q69" s="229"/>
      <c r="R69" s="222"/>
      <c r="S69" s="222"/>
      <c r="T69" s="10"/>
      <c r="U69" s="71"/>
      <c r="V69" s="10"/>
      <c r="Y69" s="71"/>
      <c r="Z69" s="71"/>
      <c r="AA69" s="10"/>
      <c r="AB69" s="71"/>
      <c r="AC69" s="10"/>
      <c r="AF69" s="71"/>
      <c r="AG69" s="71"/>
      <c r="AH69" s="10"/>
      <c r="AI69" s="71"/>
      <c r="AJ69" s="10"/>
      <c r="AM69" s="71"/>
      <c r="AN69" s="71"/>
      <c r="AO69" s="10"/>
      <c r="AP69" s="71"/>
      <c r="AQ69" s="10"/>
      <c r="AT69" s="71"/>
      <c r="AU69" s="71"/>
      <c r="AV69" s="10"/>
      <c r="AW69" s="71"/>
      <c r="AX69" s="10"/>
      <c r="BA69" s="71"/>
      <c r="BB69" s="71"/>
      <c r="BC69" s="10"/>
      <c r="BD69" s="71"/>
      <c r="BE69" s="10"/>
      <c r="BH69" s="71"/>
      <c r="BI69" s="71"/>
      <c r="BJ69" s="10"/>
      <c r="BK69" s="71"/>
      <c r="BL69" s="10"/>
      <c r="BO69" s="71"/>
      <c r="BP69" s="71"/>
      <c r="BQ69" s="10"/>
      <c r="BR69" s="71"/>
      <c r="BS69" s="10"/>
      <c r="BV69" s="71"/>
      <c r="BW69" s="71"/>
      <c r="BX69" s="10"/>
      <c r="BY69" s="71"/>
      <c r="BZ69" s="10"/>
      <c r="CC69" s="71"/>
      <c r="CD69" s="71"/>
      <c r="CE69" s="10"/>
      <c r="CF69" s="71"/>
      <c r="CG69" s="10"/>
      <c r="CJ69" s="71"/>
      <c r="CK69" s="71"/>
      <c r="CL69" s="10"/>
      <c r="CM69" s="71"/>
      <c r="CN69" s="10"/>
      <c r="CO69" s="71"/>
      <c r="CP69" s="10"/>
      <c r="CQ69" s="71"/>
      <c r="CR69" s="71"/>
      <c r="CS69" s="10"/>
      <c r="CT69" s="71"/>
      <c r="CU69" s="10"/>
      <c r="CV69" s="71"/>
      <c r="CW69" s="10"/>
      <c r="CX69" s="71"/>
      <c r="CY69" s="71"/>
      <c r="DA69" s="71"/>
      <c r="DC69" s="71"/>
      <c r="DE69" s="71"/>
      <c r="DG69" s="71"/>
      <c r="DI69" s="71"/>
      <c r="DK69" s="71"/>
    </row>
    <row r="70" spans="1:115" ht="14.5" customHeight="1">
      <c r="A70" s="226" t="s">
        <v>30</v>
      </c>
      <c r="B70" s="194" t="s">
        <v>67</v>
      </c>
      <c r="C70" s="194" t="s">
        <v>77</v>
      </c>
      <c r="D70" s="220"/>
      <c r="E70" s="194"/>
      <c r="F70" s="231"/>
      <c r="G70" s="231"/>
      <c r="H70" s="194"/>
      <c r="I70" s="222"/>
      <c r="J70" s="220"/>
      <c r="K70" s="231"/>
      <c r="L70" s="231"/>
      <c r="M70" s="194"/>
      <c r="N70" s="231"/>
      <c r="O70" s="194"/>
      <c r="P70" s="222"/>
      <c r="Q70" s="220"/>
      <c r="R70" s="231"/>
      <c r="S70" s="231"/>
      <c r="T70" s="5"/>
      <c r="U70" s="67"/>
      <c r="V70" s="5"/>
      <c r="Y70" s="67"/>
      <c r="Z70" s="67"/>
      <c r="AA70" s="5"/>
      <c r="AB70" s="67"/>
      <c r="AC70" s="5"/>
      <c r="AF70" s="67"/>
      <c r="AG70" s="67"/>
      <c r="AH70" s="5"/>
      <c r="AI70" s="67"/>
      <c r="AJ70" s="5"/>
      <c r="AM70" s="67"/>
      <c r="AN70" s="67"/>
      <c r="AO70" s="5"/>
      <c r="AP70" s="67"/>
      <c r="AQ70" s="5"/>
      <c r="AT70" s="67"/>
      <c r="AU70" s="67"/>
      <c r="AV70" s="5"/>
      <c r="AW70" s="67"/>
      <c r="AX70" s="5"/>
      <c r="BA70" s="67"/>
      <c r="BB70" s="67"/>
      <c r="BC70" s="5"/>
      <c r="BD70" s="67"/>
      <c r="BE70" s="5"/>
      <c r="BH70" s="67"/>
      <c r="BI70" s="67"/>
      <c r="BJ70" s="5"/>
      <c r="BK70" s="67"/>
      <c r="BL70" s="5"/>
      <c r="BO70" s="67"/>
      <c r="BP70" s="67"/>
      <c r="BQ70" s="5"/>
      <c r="BR70" s="67"/>
      <c r="BS70" s="5"/>
      <c r="BV70" s="67"/>
      <c r="BW70" s="67"/>
      <c r="BX70" s="5"/>
      <c r="BY70" s="67"/>
      <c r="BZ70" s="5"/>
      <c r="CC70" s="67"/>
      <c r="CD70" s="67"/>
      <c r="CE70" s="5"/>
      <c r="CF70" s="67"/>
      <c r="CG70" s="5"/>
      <c r="CJ70" s="67"/>
      <c r="CK70" s="67"/>
      <c r="CL70" s="5"/>
      <c r="CM70" s="67"/>
      <c r="CN70" s="5"/>
      <c r="CO70" s="67"/>
      <c r="CP70" s="5"/>
      <c r="CQ70" s="67"/>
      <c r="CR70" s="67"/>
      <c r="CS70" s="5"/>
      <c r="CT70" s="67"/>
      <c r="CU70" s="5"/>
      <c r="CV70" s="67"/>
      <c r="CW70" s="5"/>
      <c r="CX70" s="67"/>
      <c r="CY70" s="67"/>
      <c r="DA70" s="67"/>
      <c r="DB70" s="5"/>
      <c r="DC70" s="67"/>
      <c r="DD70" s="8"/>
      <c r="DE70" s="67"/>
      <c r="DF70" s="8"/>
      <c r="DG70" s="67"/>
      <c r="DH70" s="8"/>
      <c r="DI70" s="67"/>
      <c r="DK70" s="67"/>
    </row>
    <row r="71" spans="1:115" s="9" customFormat="1">
      <c r="A71" s="226"/>
      <c r="B71" s="229" t="s">
        <v>69</v>
      </c>
      <c r="C71" s="235" t="s">
        <v>48</v>
      </c>
      <c r="D71" s="229"/>
      <c r="E71" s="235"/>
      <c r="F71" s="222"/>
      <c r="G71" s="222"/>
      <c r="H71" s="235"/>
      <c r="I71" s="229"/>
      <c r="J71" s="229"/>
      <c r="K71" s="222"/>
      <c r="L71" s="222"/>
      <c r="M71" s="235"/>
      <c r="N71" s="222"/>
      <c r="O71" s="235"/>
      <c r="P71" s="229"/>
      <c r="Q71" s="229"/>
      <c r="R71" s="222"/>
      <c r="S71" s="222"/>
      <c r="T71" s="24"/>
      <c r="U71" s="71"/>
      <c r="V71" s="24"/>
      <c r="Y71" s="71"/>
      <c r="Z71" s="71"/>
      <c r="AA71" s="24"/>
      <c r="AB71" s="71"/>
      <c r="AC71" s="24"/>
      <c r="AF71" s="71"/>
      <c r="AG71" s="71"/>
      <c r="AH71" s="24"/>
      <c r="AI71" s="71"/>
      <c r="AJ71" s="24"/>
      <c r="AM71" s="71"/>
      <c r="AN71" s="71"/>
      <c r="AO71" s="24"/>
      <c r="AP71" s="71"/>
      <c r="AQ71" s="24"/>
      <c r="AT71" s="71"/>
      <c r="AU71" s="71"/>
      <c r="AV71" s="24"/>
      <c r="AW71" s="71"/>
      <c r="AX71" s="24"/>
      <c r="BA71" s="71"/>
      <c r="BB71" s="71"/>
      <c r="BC71" s="24"/>
      <c r="BD71" s="71"/>
      <c r="BE71" s="24"/>
      <c r="BH71" s="71"/>
      <c r="BI71" s="71"/>
      <c r="BJ71" s="24"/>
      <c r="BK71" s="71"/>
      <c r="BL71" s="24"/>
      <c r="BO71" s="71"/>
      <c r="BP71" s="71"/>
      <c r="BQ71" s="24"/>
      <c r="BR71" s="71"/>
      <c r="BS71" s="24"/>
      <c r="BV71" s="71"/>
      <c r="BW71" s="71"/>
      <c r="BX71" s="24"/>
      <c r="BY71" s="71"/>
      <c r="BZ71" s="24"/>
      <c r="CC71" s="71"/>
      <c r="CD71" s="71"/>
      <c r="CE71" s="24"/>
      <c r="CF71" s="71"/>
      <c r="CG71" s="24"/>
      <c r="CJ71" s="71"/>
      <c r="CK71" s="71"/>
      <c r="CL71" s="24"/>
      <c r="CM71" s="71"/>
      <c r="CN71" s="24"/>
      <c r="CO71" s="71"/>
      <c r="CP71" s="24"/>
      <c r="CQ71" s="71"/>
      <c r="CR71" s="71"/>
      <c r="CS71" s="24"/>
      <c r="CT71" s="71"/>
      <c r="CU71" s="24"/>
      <c r="CV71" s="71"/>
      <c r="CW71" s="24"/>
      <c r="CX71" s="71"/>
      <c r="CY71" s="71"/>
      <c r="DA71" s="71"/>
      <c r="DC71" s="71"/>
      <c r="DE71" s="71"/>
      <c r="DG71" s="71"/>
      <c r="DI71" s="71"/>
      <c r="DK71" s="71"/>
    </row>
    <row r="72" spans="1:115">
      <c r="A72" s="226"/>
      <c r="B72" s="220"/>
      <c r="C72" s="220"/>
      <c r="D72" s="220"/>
      <c r="E72" s="220"/>
      <c r="F72" s="220"/>
      <c r="G72" s="220"/>
      <c r="H72" s="220"/>
      <c r="I72" s="231"/>
      <c r="J72" s="220"/>
      <c r="K72" s="231"/>
      <c r="L72" s="231"/>
      <c r="M72" s="220"/>
      <c r="N72" s="231"/>
      <c r="O72" s="220"/>
      <c r="P72" s="231"/>
      <c r="Q72" s="220"/>
      <c r="R72" s="231"/>
      <c r="S72" s="231"/>
      <c r="U72" s="67"/>
      <c r="W72" s="67"/>
      <c r="Y72" s="67"/>
      <c r="Z72" s="67"/>
      <c r="AB72" s="67"/>
      <c r="AD72" s="67"/>
      <c r="AF72" s="67"/>
      <c r="AG72" s="67"/>
      <c r="AI72" s="67"/>
      <c r="AK72" s="67"/>
      <c r="AM72" s="67"/>
      <c r="AN72" s="67"/>
      <c r="AP72" s="67"/>
      <c r="AR72" s="67"/>
      <c r="AT72" s="67"/>
      <c r="AU72" s="67"/>
      <c r="AW72" s="67"/>
      <c r="AY72" s="67"/>
      <c r="BA72" s="67"/>
      <c r="BB72" s="67"/>
      <c r="BD72" s="67"/>
      <c r="BF72" s="67"/>
      <c r="BH72" s="67"/>
      <c r="BI72" s="67"/>
      <c r="BK72" s="67"/>
      <c r="BM72" s="67"/>
      <c r="BO72" s="67"/>
      <c r="BP72" s="67"/>
      <c r="BR72" s="67"/>
      <c r="BT72" s="67"/>
      <c r="BV72" s="67"/>
      <c r="BW72" s="67"/>
      <c r="BY72" s="67"/>
      <c r="CA72" s="67"/>
      <c r="CC72" s="67"/>
      <c r="CD72" s="67"/>
      <c r="CF72" s="67"/>
      <c r="CH72" s="67"/>
      <c r="CJ72" s="67"/>
      <c r="CK72" s="67"/>
      <c r="CM72" s="67"/>
      <c r="CO72" s="67"/>
      <c r="CQ72" s="67"/>
      <c r="CR72" s="67"/>
      <c r="CT72" s="67"/>
      <c r="CV72" s="67"/>
      <c r="CX72" s="67"/>
      <c r="CY72" s="67"/>
      <c r="DA72" s="67"/>
      <c r="DC72" s="67"/>
      <c r="DE72" s="67"/>
      <c r="DG72" s="67"/>
      <c r="DI72" s="67"/>
      <c r="DK72" s="67"/>
    </row>
    <row r="73" spans="1:115">
      <c r="A73" s="226"/>
      <c r="B73" s="220"/>
      <c r="C73" s="220"/>
      <c r="D73" s="220"/>
      <c r="E73" s="220"/>
      <c r="F73" s="220"/>
      <c r="G73" s="220"/>
      <c r="H73" s="220"/>
      <c r="I73" s="231"/>
      <c r="J73" s="220"/>
      <c r="K73" s="231"/>
      <c r="L73" s="231"/>
      <c r="M73" s="220"/>
      <c r="N73" s="231"/>
      <c r="O73" s="220"/>
      <c r="P73" s="231"/>
      <c r="Q73" s="220"/>
      <c r="R73" s="231"/>
      <c r="S73" s="231"/>
      <c r="U73" s="67"/>
      <c r="W73" s="67"/>
      <c r="Y73" s="67"/>
      <c r="Z73" s="67"/>
      <c r="AB73" s="67"/>
      <c r="AD73" s="67"/>
      <c r="AF73" s="67"/>
      <c r="AG73" s="67"/>
      <c r="AI73" s="67"/>
      <c r="AK73" s="67"/>
      <c r="AM73" s="67"/>
      <c r="AN73" s="67"/>
      <c r="AP73" s="67"/>
      <c r="AR73" s="67"/>
      <c r="AT73" s="67"/>
      <c r="AU73" s="67"/>
      <c r="AW73" s="67"/>
      <c r="AY73" s="67"/>
      <c r="BA73" s="67"/>
      <c r="BB73" s="67"/>
      <c r="BD73" s="67"/>
      <c r="BF73" s="67"/>
      <c r="BH73" s="67"/>
      <c r="BI73" s="67"/>
      <c r="BK73" s="67"/>
      <c r="BM73" s="67"/>
      <c r="BO73" s="67"/>
      <c r="BP73" s="67"/>
      <c r="BR73" s="67"/>
      <c r="BT73" s="67"/>
      <c r="BV73" s="67"/>
      <c r="BW73" s="67"/>
      <c r="BY73" s="67"/>
      <c r="CA73" s="67"/>
      <c r="CC73" s="67"/>
      <c r="CD73" s="67"/>
      <c r="CF73" s="67"/>
      <c r="CH73" s="67"/>
      <c r="CJ73" s="67"/>
      <c r="CK73" s="67"/>
      <c r="CM73" s="67"/>
      <c r="CO73" s="67"/>
      <c r="CQ73" s="67"/>
      <c r="CR73" s="67"/>
      <c r="CT73" s="67"/>
      <c r="CV73" s="67"/>
      <c r="CX73" s="67"/>
      <c r="CY73" s="67"/>
      <c r="DA73" s="67"/>
      <c r="DC73" s="67"/>
      <c r="DE73" s="67"/>
      <c r="DG73" s="67"/>
      <c r="DI73" s="67"/>
      <c r="DK73" s="67"/>
    </row>
    <row r="74" spans="1:115">
      <c r="A74" s="226"/>
      <c r="B74" s="220"/>
      <c r="C74" s="220"/>
      <c r="D74" s="220"/>
      <c r="E74" s="220"/>
      <c r="F74" s="220"/>
      <c r="G74" s="220"/>
      <c r="H74" s="220"/>
      <c r="I74" s="231"/>
      <c r="J74" s="220"/>
      <c r="K74" s="231"/>
      <c r="L74" s="231"/>
      <c r="M74" s="220"/>
      <c r="N74" s="231"/>
      <c r="O74" s="220"/>
      <c r="P74" s="231"/>
      <c r="Q74" s="220"/>
      <c r="R74" s="231"/>
      <c r="S74" s="231"/>
      <c r="U74" s="67"/>
      <c r="W74" s="67"/>
      <c r="Y74" s="67"/>
      <c r="Z74" s="67"/>
      <c r="AB74" s="67"/>
      <c r="AD74" s="67"/>
      <c r="AF74" s="67"/>
      <c r="AG74" s="67"/>
      <c r="AI74" s="67"/>
      <c r="AK74" s="67"/>
      <c r="AM74" s="67"/>
      <c r="AN74" s="67"/>
      <c r="AP74" s="67"/>
      <c r="AR74" s="67"/>
      <c r="AT74" s="67"/>
      <c r="AU74" s="67"/>
      <c r="AW74" s="67"/>
      <c r="AY74" s="67"/>
      <c r="BA74" s="67"/>
      <c r="BB74" s="67"/>
      <c r="BD74" s="67"/>
      <c r="BF74" s="67"/>
      <c r="BH74" s="67"/>
      <c r="BI74" s="67"/>
      <c r="BK74" s="67"/>
      <c r="BM74" s="67"/>
      <c r="BO74" s="67"/>
      <c r="BP74" s="67"/>
      <c r="BR74" s="67"/>
      <c r="BT74" s="67"/>
      <c r="BV74" s="67"/>
      <c r="BW74" s="67"/>
      <c r="BY74" s="67"/>
      <c r="CA74" s="67"/>
      <c r="CC74" s="67"/>
      <c r="CD74" s="67"/>
      <c r="CF74" s="67"/>
      <c r="CH74" s="67"/>
      <c r="CJ74" s="67"/>
      <c r="CK74" s="67"/>
      <c r="CM74" s="67"/>
      <c r="CO74" s="67"/>
      <c r="CQ74" s="67"/>
      <c r="CR74" s="67"/>
      <c r="CT74" s="67"/>
      <c r="CV74" s="67"/>
      <c r="CX74" s="67"/>
      <c r="CY74" s="67"/>
      <c r="DA74" s="67"/>
      <c r="DC74" s="67"/>
      <c r="DE74" s="67"/>
      <c r="DG74" s="67"/>
      <c r="DI74" s="67"/>
      <c r="DK74" s="67"/>
    </row>
    <row r="75" spans="1:115">
      <c r="A75" s="226"/>
      <c r="B75" s="220"/>
      <c r="C75" s="220"/>
      <c r="D75" s="220"/>
      <c r="E75" s="220"/>
      <c r="F75" s="220"/>
      <c r="G75" s="220"/>
      <c r="H75" s="220"/>
      <c r="I75" s="231"/>
      <c r="J75" s="220"/>
      <c r="K75" s="231"/>
      <c r="L75" s="231"/>
      <c r="M75" s="220"/>
      <c r="N75" s="231"/>
      <c r="O75" s="220"/>
      <c r="P75" s="231"/>
      <c r="Q75" s="220"/>
      <c r="R75" s="231"/>
      <c r="S75" s="231"/>
      <c r="U75" s="67"/>
      <c r="W75" s="67"/>
      <c r="Y75" s="67"/>
      <c r="Z75" s="67"/>
      <c r="AB75" s="67"/>
      <c r="AD75" s="67"/>
      <c r="AF75" s="67"/>
      <c r="AG75" s="67"/>
      <c r="AI75" s="67"/>
      <c r="AK75" s="67"/>
      <c r="AM75" s="67"/>
      <c r="AN75" s="67"/>
      <c r="AP75" s="67"/>
      <c r="AR75" s="67"/>
      <c r="AT75" s="67"/>
      <c r="AU75" s="67"/>
      <c r="AW75" s="67"/>
      <c r="AY75" s="67"/>
      <c r="BA75" s="67"/>
      <c r="BB75" s="67"/>
      <c r="BD75" s="67"/>
      <c r="BF75" s="67"/>
      <c r="BH75" s="67"/>
      <c r="BI75" s="67"/>
      <c r="BK75" s="67"/>
      <c r="BM75" s="67"/>
      <c r="BO75" s="67"/>
      <c r="BP75" s="67"/>
      <c r="BR75" s="67"/>
      <c r="BT75" s="67"/>
      <c r="BV75" s="67"/>
      <c r="BW75" s="67"/>
      <c r="BY75" s="67"/>
      <c r="CA75" s="67"/>
      <c r="CC75" s="67"/>
      <c r="CD75" s="67"/>
      <c r="CF75" s="67"/>
      <c r="CH75" s="67"/>
      <c r="CJ75" s="67"/>
      <c r="CK75" s="67"/>
      <c r="CM75" s="67"/>
      <c r="CO75" s="67"/>
      <c r="CQ75" s="67"/>
      <c r="CR75" s="67"/>
      <c r="CT75" s="67"/>
      <c r="CV75" s="67"/>
      <c r="CX75" s="67"/>
      <c r="CY75" s="67"/>
      <c r="DA75" s="67"/>
      <c r="DC75" s="67"/>
      <c r="DE75" s="67"/>
      <c r="DG75" s="67"/>
      <c r="DI75" s="67"/>
      <c r="DK75" s="67"/>
    </row>
    <row r="76" spans="1:115">
      <c r="A76" s="226"/>
      <c r="B76" s="220"/>
      <c r="C76" s="220"/>
      <c r="D76" s="220"/>
      <c r="E76" s="220"/>
      <c r="F76" s="220"/>
      <c r="G76" s="220"/>
      <c r="H76" s="220"/>
      <c r="I76" s="231"/>
      <c r="J76" s="220"/>
      <c r="K76" s="231"/>
      <c r="L76" s="231"/>
      <c r="M76" s="220"/>
      <c r="N76" s="231"/>
      <c r="O76" s="220"/>
      <c r="P76" s="231"/>
      <c r="Q76" s="220"/>
      <c r="R76" s="231"/>
      <c r="S76" s="231"/>
      <c r="U76" s="67"/>
      <c r="W76" s="67"/>
      <c r="Y76" s="67"/>
      <c r="Z76" s="67"/>
      <c r="AB76" s="67"/>
      <c r="AD76" s="67"/>
      <c r="AF76" s="67"/>
      <c r="AG76" s="67"/>
      <c r="AI76" s="67"/>
      <c r="AK76" s="67"/>
      <c r="AM76" s="67"/>
      <c r="AN76" s="67"/>
      <c r="AP76" s="67"/>
      <c r="AR76" s="67"/>
      <c r="AT76" s="67"/>
      <c r="AU76" s="67"/>
      <c r="AW76" s="67"/>
      <c r="AY76" s="67"/>
      <c r="BA76" s="67"/>
      <c r="BB76" s="67"/>
      <c r="BD76" s="67"/>
      <c r="BF76" s="67"/>
      <c r="BH76" s="67"/>
      <c r="BI76" s="67"/>
      <c r="BK76" s="67"/>
      <c r="BM76" s="67"/>
      <c r="BO76" s="67"/>
      <c r="BP76" s="67"/>
      <c r="BR76" s="67"/>
      <c r="BT76" s="67"/>
      <c r="BV76" s="67"/>
      <c r="BW76" s="67"/>
      <c r="BY76" s="67"/>
      <c r="CA76" s="67"/>
      <c r="CC76" s="67"/>
      <c r="CD76" s="67"/>
      <c r="CF76" s="67"/>
      <c r="CH76" s="67"/>
      <c r="CJ76" s="67"/>
      <c r="CK76" s="67"/>
      <c r="CM76" s="67"/>
      <c r="CO76" s="67"/>
      <c r="CQ76" s="67"/>
      <c r="CR76" s="67"/>
      <c r="CT76" s="67"/>
      <c r="CV76" s="67"/>
      <c r="CX76" s="67"/>
      <c r="CY76" s="67"/>
      <c r="DA76" s="67"/>
      <c r="DC76" s="67"/>
      <c r="DE76" s="67"/>
      <c r="DG76" s="67"/>
      <c r="DI76" s="67"/>
      <c r="DK76" s="67"/>
    </row>
    <row r="77" spans="1:115">
      <c r="A77" s="226"/>
      <c r="B77" s="220"/>
      <c r="C77" s="220"/>
      <c r="D77" s="220"/>
      <c r="E77" s="220"/>
      <c r="F77" s="220"/>
      <c r="G77" s="220"/>
      <c r="H77" s="220"/>
      <c r="I77" s="236"/>
      <c r="J77" s="220"/>
      <c r="K77" s="236"/>
      <c r="L77" s="236"/>
      <c r="M77" s="220"/>
      <c r="N77" s="236"/>
      <c r="O77" s="220"/>
      <c r="P77" s="236"/>
      <c r="Q77" s="220"/>
      <c r="R77" s="236"/>
      <c r="S77" s="236"/>
      <c r="U77" s="77"/>
      <c r="W77" s="77"/>
      <c r="Y77" s="77"/>
      <c r="Z77" s="77"/>
      <c r="AB77" s="77"/>
      <c r="AD77" s="77"/>
      <c r="AF77" s="77"/>
      <c r="AG77" s="77"/>
      <c r="AI77" s="77"/>
      <c r="AK77" s="77"/>
      <c r="AM77" s="77"/>
      <c r="AN77" s="77"/>
      <c r="AP77" s="77"/>
      <c r="AR77" s="77"/>
      <c r="AT77" s="77"/>
      <c r="AU77" s="77"/>
      <c r="AW77" s="77"/>
      <c r="AY77" s="77"/>
      <c r="BA77" s="77"/>
      <c r="BB77" s="77"/>
      <c r="BD77" s="77"/>
      <c r="BF77" s="77"/>
      <c r="BH77" s="77"/>
      <c r="BI77" s="77"/>
      <c r="BK77" s="77"/>
      <c r="BM77" s="77"/>
      <c r="BO77" s="77"/>
      <c r="BP77" s="77"/>
      <c r="BR77" s="77"/>
      <c r="BT77" s="77"/>
      <c r="BV77" s="77"/>
      <c r="BW77" s="77"/>
      <c r="BY77" s="77"/>
      <c r="CA77" s="77"/>
      <c r="CC77" s="77"/>
      <c r="CD77" s="77"/>
      <c r="CF77" s="77"/>
      <c r="CH77" s="77"/>
      <c r="CJ77" s="77"/>
      <c r="CK77" s="77"/>
      <c r="CM77" s="77"/>
      <c r="CO77" s="77"/>
      <c r="CQ77" s="77"/>
      <c r="CR77" s="77"/>
      <c r="CT77" s="77"/>
      <c r="CV77" s="77"/>
      <c r="CX77" s="77"/>
      <c r="CY77" s="77"/>
      <c r="DA77" s="77"/>
      <c r="DC77" s="77"/>
      <c r="DE77" s="77"/>
      <c r="DG77" s="77"/>
      <c r="DI77" s="77"/>
      <c r="DK77" s="77"/>
    </row>
    <row r="78" spans="1:115">
      <c r="I78" s="78"/>
      <c r="K78" s="78"/>
      <c r="L78" s="78"/>
      <c r="N78" s="78"/>
      <c r="P78" s="78"/>
      <c r="R78" s="78"/>
      <c r="S78" s="78"/>
      <c r="U78" s="78"/>
      <c r="W78" s="78"/>
      <c r="Y78" s="78"/>
      <c r="Z78" s="78"/>
      <c r="AB78" s="78"/>
      <c r="AD78" s="78"/>
      <c r="AF78" s="78"/>
      <c r="AG78" s="78"/>
      <c r="AI78" s="78"/>
      <c r="AK78" s="78"/>
      <c r="AM78" s="78"/>
      <c r="AN78" s="78"/>
      <c r="AP78" s="78"/>
      <c r="AR78" s="78"/>
      <c r="AT78" s="78"/>
      <c r="AU78" s="78"/>
      <c r="AW78" s="78"/>
      <c r="AY78" s="78"/>
      <c r="BA78" s="78"/>
      <c r="BB78" s="78"/>
      <c r="BD78" s="78"/>
      <c r="BF78" s="78"/>
      <c r="BH78" s="78"/>
      <c r="BI78" s="78"/>
      <c r="BK78" s="78"/>
      <c r="BM78" s="78"/>
      <c r="BO78" s="78"/>
      <c r="BP78" s="78"/>
      <c r="BR78" s="78"/>
      <c r="BT78" s="78"/>
      <c r="BV78" s="78"/>
      <c r="BW78" s="78"/>
      <c r="BY78" s="78"/>
      <c r="CA78" s="78"/>
      <c r="CC78" s="78"/>
      <c r="CD78" s="78"/>
      <c r="CF78" s="78"/>
      <c r="CH78" s="78"/>
      <c r="CJ78" s="78"/>
      <c r="CK78" s="78"/>
      <c r="CM78" s="78"/>
      <c r="CO78" s="78"/>
      <c r="CQ78" s="78"/>
      <c r="CR78" s="78"/>
      <c r="CT78" s="78"/>
      <c r="CV78" s="78"/>
      <c r="CX78" s="78"/>
      <c r="CY78" s="78"/>
      <c r="DA78" s="78"/>
      <c r="DC78" s="78"/>
      <c r="DE78" s="78"/>
      <c r="DG78" s="78"/>
      <c r="DI78" s="78"/>
      <c r="DK78" s="78"/>
    </row>
  </sheetData>
  <mergeCells count="22">
    <mergeCell ref="AQ6:AW6"/>
    <mergeCell ref="B5:G5"/>
    <mergeCell ref="B6:G6"/>
    <mergeCell ref="V6:AB6"/>
    <mergeCell ref="O6:U6"/>
    <mergeCell ref="H6:N6"/>
    <mergeCell ref="AJ6:AP6"/>
    <mergeCell ref="AC6:AI6"/>
    <mergeCell ref="BZ5:DK5"/>
    <mergeCell ref="DD6:DE6"/>
    <mergeCell ref="DF6:DG6"/>
    <mergeCell ref="DB6:DC6"/>
    <mergeCell ref="BZ6:CF6"/>
    <mergeCell ref="CN6:CT6"/>
    <mergeCell ref="CU6:DA6"/>
    <mergeCell ref="CG6:CM6"/>
    <mergeCell ref="BS6:BY6"/>
    <mergeCell ref="BL6:BR6"/>
    <mergeCell ref="BE6:BK6"/>
    <mergeCell ref="AX6:BD6"/>
    <mergeCell ref="DJ6:DK6"/>
    <mergeCell ref="DH6:DI6"/>
  </mergeCells>
  <hyperlinks>
    <hyperlink ref="C71" r:id="rId1"/>
    <hyperlink ref="C69" r:id="rId2" display="https://www.isciii.es/QueHacemos/Servicios/VigilanciaSaludPublicaRENAVE/EnfermedadesTransmisibles/Documents/INFORMES/Informes COVID-19/Informe n%C2%BA 14. Situaci%C3%B3n de COVID-19 en Espa%C3%B1a a 24 marzo de 2020.pdf"/>
    <hyperlink ref="C67" r:id="rId3" display="https://www.isciii.es/QueHacemos/Servicios/VigilanciaSaludPublicaRENAVE/EnfermedadesTransmisibles/Documents/INFORMES/Informes COVID-19/Informe n%C2%BA 15. Situaci%C3%B3n de COVID-19 en Espa%C3%B1a a 25 marzo de 2020.pdf"/>
    <hyperlink ref="C65" r:id="rId4" display="https://www.isciii.es/QueHacemos/Servicios/VigilanciaSaludPublicaRENAVE/EnfermedadesTransmisibles/Documents/INFORMES/Informes COVID-19/Informe n%C2%BA 16. Situaci%C3%B3n de COVID-19 en Espa%C3%B1a a 26 marzo de 2020.pdf"/>
    <hyperlink ref="C63" r:id="rId5" display="https://www.isciii.es/QueHacemos/Servicios/VigilanciaSaludPublicaRENAVE/EnfermedadesTransmisibles/Documents/INFORMES/Informes COVID-19/Informe n%C2%BA 18. Situaci%C3%B3n de COVID-19 en Espa%C3%B1a a 30 marzo de 2020.pdf"/>
    <hyperlink ref="C61" r:id="rId6" display="https://www.isciii.es/QueHacemos/Servicios/VigilanciaSaludPublicaRENAVE/EnfermedadesTransmisibles/Documents/INFORMES/Informes COVID-19/Informe n%C2%BA 19. Situaci%C3%B3n de COVID-19 en Espa%C3%B1a a 1 de abril de 2020.pdf"/>
    <hyperlink ref="C57" r:id="rId7" display="https://www.isciii.es/QueHacemos/Servicios/VigilanciaSaludPublicaRENAVE/EnfermedadesTransmisibles/Documents/INFORMES/Informes COVID-19/Informe n%C2%BA 21. Situaci%C3%B3n de COVID-19 en Espa%C3%B1a a 6 de abril de 2020.pdf"/>
    <hyperlink ref="C59" r:id="rId8" display="https://www.isciii.es/QueHacemos/Servicios/VigilanciaSaludPublicaRENAVE/EnfermedadesTransmisibles/Documents/INFORMES/Informes COVID-19/Informe n%C2%BA 20. Situaci%C3%B3n de COVID-19 en Espa%C3%B1a a 3 de abril de 2020.pdf"/>
    <hyperlink ref="C55" r:id="rId9" display="https://www.isciii.es/QueHacemos/Servicios/VigilanciaSaludPublicaRENAVE/EnfermedadesTransmisibles/Documents/INFORMES/Informes COVID-19/Informe n%C2%BA 22. Situaci%C3%B3n de COVID-19 en Espa%C3%B1a a 13 de abril de 2020.pdf"/>
    <hyperlink ref="C51" r:id="rId10" display="https://www.isciii.es/QueHacemos/Servicios/VigilanciaSaludPublicaRENAVE/EnfermedadesTransmisibles/Documents/INFORMES/Informes COVID-19/Informe n%C2%BA 24. Situaci%C3%B3n de COVID-19 en Espa%C3%B1a a 21 de abril de 2020.pdf"/>
    <hyperlink ref="C53" r:id="rId11" display="https://www.isciii.es/QueHacemos/Servicios/VigilanciaSaludPublicaRENAVE/EnfermedadesTransmisibles/Documents/INFORMES/Informes COVID-19/Informe n%C2%BA 23. Situaci%C3%B3n de COVID-19 en Espa%C3%B1a a 16 de abril de 2020.pdf"/>
    <hyperlink ref="C47" r:id="rId12" display="https://www.isciii.es/QueHacemos/Servicios/VigilanciaSaludPublicaRENAVE/EnfermedadesTransmisibles/Documents/INFORMES/Informes COVID-19/Informe n%C2%BA 26. Situaci%C3%B3n de COVID-19 en Espa%C3%B1a a 27 de abril de 2020.pdf"/>
    <hyperlink ref="C49" r:id="rId13" display="https://www.isciii.es/QueHacemos/Servicios/VigilanciaSaludPublicaRENAVE/EnfermedadesTransmisibles/Documents/INFORMES/Informes COVID-19/Informe n%C2%BA 25. Situaci%C3%B3n de COVID-19 en Espa%C3%B1a a 23 de abril de 2020.pdf"/>
    <hyperlink ref="C45" r:id="rId14" display="https://www.isciii.es/QueHacemos/Servicios/VigilanciaSaludPublicaRENAVE/EnfermedadesTransmisibles/Documents/INFORMES/Informes COVID-19/Informe n%C2%BA 27. Situaci%C3%B3n de COVID-19 en Espa%C3%B1a a 30 de abril de 2020.pdf"/>
    <hyperlink ref="C43" r:id="rId15" display="https://www.isciii.es/QueHacemos/Servicios/VigilanciaSaludPublicaRENAVE/EnfermedadesTransmisibles/Documents/INFORMES/Informes COVID-19/Informe n%C2%BA 27. Situaci%C3%B3n de COVID-19 en Espa%C3%B1a a 30 de abril de 2020.pdf"/>
    <hyperlink ref="C41" r:id="rId16" display="https://www.isciii.es/QueHacemos/Servicios/VigilanciaSaludPublicaRENAVE/EnfermedadesTransmisibles/Documents/INFORMES/Informes COVID-19/Informe n%C2%BA 29. Situaci%C3%B3n de COVID-19 en Espa%C3%B1a a 07 de mayo de 2020.pdf"/>
    <hyperlink ref="C39" r:id="rId17" display="https://www.isciii.es/QueHacemos/Servicios/VigilanciaSaludPublicaRENAVE/EnfermedadesTransmisibles/Documents/INFORMES/Informes COVID-19/Informe n%C2%BA 30. Situaci%C3%B3n de COVID-19 en Espa%C3%B1a a 11 de mayo de 2020.pdf"/>
    <hyperlink ref="C37" r:id="rId18"/>
    <hyperlink ref="C35" r:id="rId19" display="https://www.isciii.es/QueHacemos/Servicios/VigilanciaSaludPublicaRENAVE/EnfermedadesTransmisibles/Documents/INFORMES/Informes COVID-19/Informe n%C2%BA 32. Situaci%C3%B3n de COVID-19 en Espa%C3%B1a a 21 de mayo de 2020.pdf"/>
    <hyperlink ref="B27" r:id="rId20"/>
    <hyperlink ref="B29" r:id="rId21"/>
  </hyperlinks>
  <pageMargins left="0.7" right="0.7" top="0.75" bottom="0.75" header="0.3" footer="0.3"/>
  <pageSetup paperSize="9" orientation="portrait"/>
  <ignoredErrors>
    <ignoredError sqref="CE21 CS21 CZ21 CZ9:CZ17 CS8:CS17 CE8:CE17 BX8:BX17" formula="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E97"/>
  <sheetViews>
    <sheetView zoomScale="80" zoomScaleNormal="80" zoomScalePageLayoutView="80" workbookViewId="0">
      <selection activeCell="A96" sqref="A96"/>
    </sheetView>
  </sheetViews>
  <sheetFormatPr baseColWidth="10" defaultColWidth="10.6640625" defaultRowHeight="15" x14ac:dyDescent="0"/>
  <cols>
    <col min="1" max="1" width="13.5" style="4" bestFit="1" customWidth="1"/>
    <col min="2" max="2" width="7.5" style="4" customWidth="1"/>
    <col min="3" max="3" width="12.33203125" style="4" customWidth="1"/>
    <col min="4" max="4" width="21.6640625" style="35" customWidth="1"/>
    <col min="5" max="5" width="10.6640625" style="4" bestFit="1" customWidth="1"/>
    <col min="6" max="6" width="9.1640625" style="4" customWidth="1"/>
    <col min="7" max="7" width="12.1640625" style="5" customWidth="1"/>
    <col min="8" max="16384" width="10.6640625" style="5"/>
  </cols>
  <sheetData>
    <row r="1" spans="1:29" s="41" customFormat="1" ht="20.25">
      <c r="A1" s="41" t="s">
        <v>98</v>
      </c>
    </row>
    <row r="2" spans="1:29" s="44" customFormat="1" ht="21">
      <c r="A2" s="42" t="s">
        <v>108</v>
      </c>
      <c r="B2" s="45"/>
      <c r="C2" s="45"/>
      <c r="D2" s="48"/>
      <c r="E2" s="45"/>
      <c r="F2" s="45"/>
    </row>
    <row r="3" spans="1:29" s="1" customFormat="1">
      <c r="A3" s="50" t="s">
        <v>105</v>
      </c>
      <c r="B3" s="13"/>
      <c r="L3" s="4"/>
      <c r="O3" s="14"/>
      <c r="P3" s="14"/>
      <c r="Q3" s="4"/>
      <c r="R3" s="14"/>
      <c r="S3" s="14"/>
      <c r="T3" s="14"/>
      <c r="U3" s="14"/>
      <c r="V3" s="14"/>
      <c r="W3" s="14"/>
      <c r="X3" s="14"/>
      <c r="Y3" s="14"/>
      <c r="Z3" s="14"/>
      <c r="AA3" s="14"/>
      <c r="AB3" s="14"/>
      <c r="AC3" s="14"/>
    </row>
    <row r="4" spans="1:29" s="1" customFormat="1">
      <c r="A4" s="50"/>
      <c r="B4" s="13"/>
      <c r="L4" s="4"/>
      <c r="O4" s="14"/>
      <c r="P4" s="14"/>
      <c r="Q4" s="4"/>
      <c r="R4" s="14"/>
      <c r="S4" s="14"/>
      <c r="T4" s="14"/>
      <c r="U4" s="14"/>
      <c r="V4" s="14"/>
      <c r="W4" s="14"/>
      <c r="X4" s="14"/>
      <c r="Y4" s="14"/>
      <c r="Z4" s="14"/>
      <c r="AA4" s="14"/>
      <c r="AB4" s="14"/>
      <c r="AC4" s="14"/>
    </row>
    <row r="5" spans="1:29">
      <c r="A5" s="23" t="s">
        <v>36</v>
      </c>
      <c r="B5" s="23" t="s">
        <v>15</v>
      </c>
      <c r="C5" s="22" t="s">
        <v>16</v>
      </c>
      <c r="D5" s="22" t="s">
        <v>34</v>
      </c>
      <c r="E5" s="4" t="s">
        <v>37</v>
      </c>
      <c r="F5" s="4" t="s">
        <v>15</v>
      </c>
    </row>
    <row r="6" spans="1:29">
      <c r="A6" s="23" t="s">
        <v>288</v>
      </c>
      <c r="B6" s="23" t="s">
        <v>38</v>
      </c>
      <c r="C6" s="22">
        <v>28752</v>
      </c>
      <c r="D6" s="33" t="s">
        <v>43</v>
      </c>
      <c r="E6" s="4" t="s">
        <v>289</v>
      </c>
      <c r="F6" s="29">
        <v>0.70833333333333337</v>
      </c>
    </row>
    <row r="7" spans="1:29">
      <c r="A7" s="23" t="s">
        <v>281</v>
      </c>
      <c r="B7" s="23" t="s">
        <v>38</v>
      </c>
      <c r="C7" s="22">
        <v>28678</v>
      </c>
      <c r="D7" s="33" t="s">
        <v>43</v>
      </c>
      <c r="E7" s="4" t="s">
        <v>288</v>
      </c>
      <c r="F7" s="29">
        <v>0.70833333333333337</v>
      </c>
    </row>
    <row r="8" spans="1:29">
      <c r="A8" s="23" t="s">
        <v>278</v>
      </c>
      <c r="B8" s="23" t="s">
        <v>38</v>
      </c>
      <c r="C8" s="22">
        <v>28628</v>
      </c>
      <c r="D8" s="33" t="s">
        <v>43</v>
      </c>
      <c r="E8" s="4" t="s">
        <v>281</v>
      </c>
      <c r="F8" s="29">
        <v>0.70833333333333337</v>
      </c>
    </row>
    <row r="9" spans="1:29">
      <c r="A9" s="23" t="s">
        <v>277</v>
      </c>
      <c r="B9" s="23" t="s">
        <v>38</v>
      </c>
      <c r="C9" s="22">
        <v>27940</v>
      </c>
      <c r="D9" s="33" t="s">
        <v>43</v>
      </c>
      <c r="E9" s="4" t="s">
        <v>278</v>
      </c>
      <c r="F9" s="29">
        <v>0.70833333333333337</v>
      </c>
    </row>
    <row r="10" spans="1:29">
      <c r="A10" s="23" t="s">
        <v>269</v>
      </c>
      <c r="B10" s="23" t="s">
        <v>38</v>
      </c>
      <c r="C10" s="22">
        <v>27778</v>
      </c>
      <c r="D10" s="33" t="s">
        <v>43</v>
      </c>
      <c r="E10" s="4" t="s">
        <v>275</v>
      </c>
      <c r="F10" s="29">
        <v>0.70833333333333337</v>
      </c>
    </row>
    <row r="11" spans="1:29">
      <c r="A11" s="23" t="s">
        <v>266</v>
      </c>
      <c r="B11" s="23" t="s">
        <v>38</v>
      </c>
      <c r="C11" s="22">
        <v>27709</v>
      </c>
      <c r="D11" s="33" t="s">
        <v>43</v>
      </c>
      <c r="E11" s="4" t="s">
        <v>269</v>
      </c>
      <c r="F11" s="29">
        <v>0.70833333333333337</v>
      </c>
    </row>
    <row r="12" spans="1:29">
      <c r="A12" s="23" t="s">
        <v>265</v>
      </c>
      <c r="B12" s="23" t="s">
        <v>38</v>
      </c>
      <c r="C12" s="22">
        <v>27650</v>
      </c>
      <c r="D12" s="33" t="s">
        <v>43</v>
      </c>
      <c r="E12" s="4" t="s">
        <v>266</v>
      </c>
      <c r="F12" s="29">
        <v>0.54166666666666663</v>
      </c>
    </row>
    <row r="13" spans="1:29">
      <c r="A13" s="23" t="s">
        <v>260</v>
      </c>
      <c r="B13" s="23" t="s">
        <v>38</v>
      </c>
      <c r="C13" s="22">
        <v>27563</v>
      </c>
      <c r="D13" s="33" t="s">
        <v>43</v>
      </c>
      <c r="E13" s="4" t="s">
        <v>265</v>
      </c>
      <c r="F13" s="29">
        <v>0.54166666666666663</v>
      </c>
    </row>
    <row r="14" spans="1:29">
      <c r="A14" s="23" t="s">
        <v>259</v>
      </c>
      <c r="B14" s="23" t="s">
        <v>38</v>
      </c>
      <c r="C14" s="22">
        <v>27459</v>
      </c>
      <c r="D14" s="33" t="s">
        <v>43</v>
      </c>
      <c r="E14" s="4" t="s">
        <v>260</v>
      </c>
      <c r="F14" s="29">
        <v>0.54166666666666663</v>
      </c>
    </row>
    <row r="15" spans="1:29">
      <c r="A15" s="23" t="s">
        <v>251</v>
      </c>
      <c r="B15" s="23" t="s">
        <v>38</v>
      </c>
      <c r="C15" s="22">
        <v>27321</v>
      </c>
      <c r="D15" s="33" t="s">
        <v>43</v>
      </c>
      <c r="E15" s="4" t="s">
        <v>259</v>
      </c>
      <c r="F15" s="29">
        <v>0.54166666666666663</v>
      </c>
    </row>
    <row r="16" spans="1:29">
      <c r="A16" s="23" t="s">
        <v>248</v>
      </c>
      <c r="B16" s="23" t="s">
        <v>38</v>
      </c>
      <c r="C16" s="22">
        <v>27104</v>
      </c>
      <c r="D16" s="33" t="s">
        <v>43</v>
      </c>
      <c r="E16" s="4" t="s">
        <v>251</v>
      </c>
      <c r="F16" s="29">
        <v>0.54166666666666663</v>
      </c>
    </row>
    <row r="17" spans="1:6">
      <c r="A17" s="23" t="s">
        <v>245</v>
      </c>
      <c r="B17" s="23" t="s">
        <v>38</v>
      </c>
      <c r="C17" s="22">
        <v>26920</v>
      </c>
      <c r="D17" s="33" t="s">
        <v>43</v>
      </c>
      <c r="E17" s="4" t="s">
        <v>248</v>
      </c>
      <c r="F17" s="29">
        <v>0.54166666666666663</v>
      </c>
    </row>
    <row r="18" spans="1:6">
      <c r="A18" s="23" t="s">
        <v>242</v>
      </c>
      <c r="B18" s="23" t="s">
        <v>38</v>
      </c>
      <c r="C18" s="22">
        <v>26744</v>
      </c>
      <c r="D18" s="33" t="s">
        <v>43</v>
      </c>
      <c r="E18" s="4" t="s">
        <v>245</v>
      </c>
      <c r="F18" s="29">
        <v>0.54166666666666663</v>
      </c>
    </row>
    <row r="19" spans="1:6">
      <c r="A19" s="23" t="s">
        <v>237</v>
      </c>
      <c r="B19" s="23" t="s">
        <v>38</v>
      </c>
      <c r="C19" s="22">
        <v>26621</v>
      </c>
      <c r="D19" s="33" t="s">
        <v>43</v>
      </c>
      <c r="E19" s="4" t="s">
        <v>242</v>
      </c>
      <c r="F19" s="29">
        <v>0.54166666666666663</v>
      </c>
    </row>
    <row r="20" spans="1:6">
      <c r="A20" s="23" t="s">
        <v>236</v>
      </c>
      <c r="B20" s="23" t="s">
        <v>38</v>
      </c>
      <c r="C20" s="22">
        <v>26478</v>
      </c>
      <c r="D20" s="33" t="s">
        <v>43</v>
      </c>
      <c r="E20" s="4" t="s">
        <v>237</v>
      </c>
      <c r="F20" s="29">
        <v>0.54166666666666663</v>
      </c>
    </row>
    <row r="21" spans="1:6">
      <c r="A21" s="23" t="s">
        <v>233</v>
      </c>
      <c r="B21" s="23" t="s">
        <v>38</v>
      </c>
      <c r="C21" s="22">
        <v>26299</v>
      </c>
      <c r="D21" s="33" t="s">
        <v>43</v>
      </c>
      <c r="E21" s="4" t="s">
        <v>236</v>
      </c>
      <c r="F21" s="29">
        <v>0.54166666666666663</v>
      </c>
    </row>
    <row r="22" spans="1:6">
      <c r="A22" s="23" t="s">
        <v>229</v>
      </c>
      <c r="B22" s="23" t="s">
        <v>38</v>
      </c>
      <c r="C22" s="22">
        <v>26070</v>
      </c>
      <c r="D22" s="33" t="s">
        <v>43</v>
      </c>
      <c r="E22" s="4" t="s">
        <v>233</v>
      </c>
      <c r="F22" s="29">
        <v>0.54166666666666663</v>
      </c>
    </row>
    <row r="23" spans="1:6">
      <c r="A23" s="23" t="s">
        <v>226</v>
      </c>
      <c r="B23" s="23" t="s">
        <v>38</v>
      </c>
      <c r="C23" s="22">
        <v>25857</v>
      </c>
      <c r="D23" s="33" t="s">
        <v>43</v>
      </c>
      <c r="E23" s="4" t="s">
        <v>229</v>
      </c>
      <c r="F23" s="29">
        <v>0.54166666666666663</v>
      </c>
    </row>
    <row r="24" spans="1:6">
      <c r="A24" s="23" t="s">
        <v>223</v>
      </c>
      <c r="B24" s="23" t="s">
        <v>38</v>
      </c>
      <c r="C24" s="22">
        <v>25613</v>
      </c>
      <c r="D24" s="33" t="s">
        <v>43</v>
      </c>
      <c r="E24" s="4" t="s">
        <v>226</v>
      </c>
      <c r="F24" s="29">
        <v>0.54166666666666663</v>
      </c>
    </row>
    <row r="25" spans="1:6">
      <c r="A25" s="23" t="s">
        <v>218</v>
      </c>
      <c r="B25" s="23" t="s">
        <v>38</v>
      </c>
      <c r="C25" s="22">
        <v>25428</v>
      </c>
      <c r="D25" s="33" t="s">
        <v>43</v>
      </c>
      <c r="E25" s="4" t="s">
        <v>223</v>
      </c>
      <c r="F25" s="29">
        <v>0.54166666666666663</v>
      </c>
    </row>
    <row r="26" spans="1:6">
      <c r="A26" s="23" t="s">
        <v>215</v>
      </c>
      <c r="B26" s="23" t="s">
        <v>38</v>
      </c>
      <c r="C26" s="22">
        <v>25264</v>
      </c>
      <c r="D26" s="33" t="s">
        <v>43</v>
      </c>
      <c r="E26" s="4" t="s">
        <v>218</v>
      </c>
      <c r="F26" s="29">
        <v>0.54166666666666663</v>
      </c>
    </row>
    <row r="27" spans="1:6">
      <c r="A27" s="23" t="s">
        <v>212</v>
      </c>
      <c r="B27" s="23" t="s">
        <v>38</v>
      </c>
      <c r="C27" s="22">
        <v>25100</v>
      </c>
      <c r="D27" s="33" t="s">
        <v>43</v>
      </c>
      <c r="E27" s="4" t="s">
        <v>215</v>
      </c>
      <c r="F27" s="29">
        <v>0.54166666666666663</v>
      </c>
    </row>
    <row r="28" spans="1:6">
      <c r="A28" s="23" t="s">
        <v>209</v>
      </c>
      <c r="B28" s="23" t="s">
        <v>38</v>
      </c>
      <c r="C28" s="22">
        <v>24824</v>
      </c>
      <c r="D28" s="33" t="s">
        <v>43</v>
      </c>
      <c r="E28" s="4" t="s">
        <v>212</v>
      </c>
      <c r="F28" s="29">
        <v>0.54166666666666663</v>
      </c>
    </row>
    <row r="29" spans="1:6">
      <c r="A29" s="23" t="s">
        <v>206</v>
      </c>
      <c r="B29" s="23" t="s">
        <v>38</v>
      </c>
      <c r="C29" s="22">
        <v>24543</v>
      </c>
      <c r="D29" s="33" t="s">
        <v>43</v>
      </c>
      <c r="E29" s="4" t="s">
        <v>209</v>
      </c>
      <c r="F29" s="29">
        <v>0.54166666666666663</v>
      </c>
    </row>
    <row r="30" spans="1:6">
      <c r="A30" s="23" t="s">
        <v>199</v>
      </c>
      <c r="B30" s="23" t="s">
        <v>38</v>
      </c>
      <c r="C30" s="22">
        <v>24275</v>
      </c>
      <c r="D30" s="33" t="s">
        <v>43</v>
      </c>
      <c r="E30" s="4" t="s">
        <v>206</v>
      </c>
      <c r="F30" s="29">
        <v>0.54166666666666663</v>
      </c>
    </row>
    <row r="31" spans="1:6">
      <c r="A31" s="23" t="s">
        <v>196</v>
      </c>
      <c r="B31" s="23" t="s">
        <v>38</v>
      </c>
      <c r="C31" s="22">
        <v>23822</v>
      </c>
      <c r="D31" s="33" t="s">
        <v>43</v>
      </c>
      <c r="E31" s="4" t="s">
        <v>199</v>
      </c>
      <c r="F31" s="29">
        <v>0.54166666666666663</v>
      </c>
    </row>
    <row r="32" spans="1:6">
      <c r="A32" s="23" t="s">
        <v>189</v>
      </c>
      <c r="B32" s="23" t="s">
        <v>38</v>
      </c>
      <c r="C32" s="22">
        <v>23521</v>
      </c>
      <c r="D32" s="33" t="s">
        <v>43</v>
      </c>
      <c r="E32" s="4" t="s">
        <v>196</v>
      </c>
      <c r="F32" s="29">
        <v>0.54166666666666663</v>
      </c>
    </row>
    <row r="33" spans="1:6">
      <c r="A33" s="23" t="s">
        <v>188</v>
      </c>
      <c r="B33" s="23" t="s">
        <v>38</v>
      </c>
      <c r="C33" s="22">
        <v>23190</v>
      </c>
      <c r="D33" s="33" t="s">
        <v>43</v>
      </c>
      <c r="E33" s="4" t="s">
        <v>189</v>
      </c>
      <c r="F33" s="29">
        <v>0.54166666666666663</v>
      </c>
    </row>
    <row r="34" spans="1:6">
      <c r="A34" s="23" t="s">
        <v>187</v>
      </c>
      <c r="B34" s="23" t="s">
        <v>38</v>
      </c>
      <c r="C34" s="22">
        <v>22902</v>
      </c>
      <c r="D34" s="33" t="s">
        <v>43</v>
      </c>
      <c r="E34" s="4" t="s">
        <v>188</v>
      </c>
      <c r="F34" s="29">
        <v>0.54166666666666663</v>
      </c>
    </row>
    <row r="35" spans="1:6">
      <c r="A35" s="23" t="s">
        <v>182</v>
      </c>
      <c r="B35" s="23" t="s">
        <v>38</v>
      </c>
      <c r="C35" s="22">
        <v>22524</v>
      </c>
      <c r="D35" s="33" t="s">
        <v>43</v>
      </c>
      <c r="E35" s="4" t="s">
        <v>187</v>
      </c>
      <c r="F35" s="29">
        <v>0.54166666666666663</v>
      </c>
    </row>
    <row r="36" spans="1:6">
      <c r="A36" s="23" t="s">
        <v>181</v>
      </c>
      <c r="B36" s="23" t="s">
        <v>38</v>
      </c>
      <c r="C36" s="22">
        <v>22157</v>
      </c>
      <c r="D36" s="33" t="s">
        <v>43</v>
      </c>
      <c r="E36" s="4" t="s">
        <v>182</v>
      </c>
      <c r="F36" s="29">
        <v>0.54166666666666663</v>
      </c>
    </row>
    <row r="37" spans="1:6">
      <c r="A37" s="23" t="s">
        <v>174</v>
      </c>
      <c r="B37" s="23" t="s">
        <v>38</v>
      </c>
      <c r="C37" s="22">
        <v>21717</v>
      </c>
      <c r="D37" s="33" t="s">
        <v>43</v>
      </c>
      <c r="E37" s="4" t="s">
        <v>181</v>
      </c>
      <c r="F37" s="29">
        <v>0.54166666666666663</v>
      </c>
    </row>
    <row r="38" spans="1:6">
      <c r="A38" s="23" t="s">
        <v>173</v>
      </c>
      <c r="B38" s="23" t="s">
        <v>38</v>
      </c>
      <c r="C38" s="22">
        <v>21282</v>
      </c>
      <c r="D38" s="33" t="s">
        <v>43</v>
      </c>
      <c r="E38" s="4" t="s">
        <v>174</v>
      </c>
      <c r="F38" s="29">
        <v>0.54166666666666663</v>
      </c>
    </row>
    <row r="39" spans="1:6">
      <c r="A39" s="23" t="s">
        <v>169</v>
      </c>
      <c r="B39" s="23" t="s">
        <v>38</v>
      </c>
      <c r="C39" s="22">
        <v>20852</v>
      </c>
      <c r="D39" s="33" t="s">
        <v>43</v>
      </c>
      <c r="E39" s="4" t="s">
        <v>173</v>
      </c>
      <c r="F39" s="29">
        <v>0.54166666666666663</v>
      </c>
    </row>
    <row r="40" spans="1:6">
      <c r="A40" s="23" t="s">
        <v>165</v>
      </c>
      <c r="B40" s="23" t="s">
        <v>38</v>
      </c>
      <c r="C40" s="22">
        <v>20453</v>
      </c>
      <c r="D40" s="33" t="s">
        <v>43</v>
      </c>
      <c r="E40" s="4" t="s">
        <v>169</v>
      </c>
      <c r="F40" s="29">
        <v>0.54166666666666663</v>
      </c>
    </row>
    <row r="41" spans="1:6">
      <c r="A41" s="23" t="s">
        <v>164</v>
      </c>
      <c r="B41" s="23" t="s">
        <v>38</v>
      </c>
      <c r="C41" s="22">
        <v>20043</v>
      </c>
      <c r="D41" s="33" t="s">
        <v>43</v>
      </c>
      <c r="E41" s="4" t="s">
        <v>165</v>
      </c>
      <c r="F41" s="29">
        <v>0.54166666666666663</v>
      </c>
    </row>
    <row r="42" spans="1:6">
      <c r="A42" s="23" t="s">
        <v>161</v>
      </c>
      <c r="B42" s="23" t="s">
        <v>38</v>
      </c>
      <c r="C42" s="22">
        <v>19478</v>
      </c>
      <c r="D42" s="33" t="s">
        <v>43</v>
      </c>
      <c r="E42" s="4" t="s">
        <v>164</v>
      </c>
      <c r="F42" s="29">
        <v>0.54166666666666663</v>
      </c>
    </row>
    <row r="43" spans="1:6">
      <c r="A43" s="23" t="s">
        <v>160</v>
      </c>
      <c r="B43" s="23" t="s">
        <v>38</v>
      </c>
      <c r="C43" s="22">
        <v>19130</v>
      </c>
      <c r="D43" s="33" t="s">
        <v>43</v>
      </c>
      <c r="E43" s="4" t="s">
        <v>161</v>
      </c>
      <c r="F43" s="29">
        <v>0.54166666666666663</v>
      </c>
    </row>
    <row r="44" spans="1:6">
      <c r="A44" s="23" t="s">
        <v>154</v>
      </c>
      <c r="B44" s="23" t="s">
        <v>126</v>
      </c>
      <c r="C44" s="22">
        <v>18579</v>
      </c>
      <c r="D44" s="33" t="s">
        <v>43</v>
      </c>
      <c r="E44" s="4" t="s">
        <v>160</v>
      </c>
      <c r="F44" s="29">
        <v>0.54166666666666663</v>
      </c>
    </row>
    <row r="45" spans="1:6">
      <c r="A45" s="23" t="s">
        <v>153</v>
      </c>
      <c r="B45" s="23" t="s">
        <v>126</v>
      </c>
      <c r="C45" s="22">
        <v>18056</v>
      </c>
      <c r="D45" s="33" t="s">
        <v>43</v>
      </c>
      <c r="E45" s="4" t="s">
        <v>154</v>
      </c>
      <c r="F45" s="29">
        <v>0.54166666666666663</v>
      </c>
    </row>
    <row r="46" spans="1:6">
      <c r="A46" s="23" t="s">
        <v>150</v>
      </c>
      <c r="B46" s="23" t="s">
        <v>126</v>
      </c>
      <c r="C46" s="22">
        <v>17489</v>
      </c>
      <c r="D46" s="33" t="s">
        <v>43</v>
      </c>
      <c r="E46" s="4" t="s">
        <v>153</v>
      </c>
      <c r="F46" s="29">
        <v>0.54166666666666663</v>
      </c>
    </row>
    <row r="47" spans="1:6">
      <c r="A47" s="23" t="s">
        <v>149</v>
      </c>
      <c r="B47" s="23" t="s">
        <v>126</v>
      </c>
      <c r="C47" s="22">
        <v>16972</v>
      </c>
      <c r="D47" s="33" t="s">
        <v>43</v>
      </c>
      <c r="E47" s="4" t="s">
        <v>150</v>
      </c>
      <c r="F47" s="29">
        <v>0.54166666666666663</v>
      </c>
    </row>
    <row r="48" spans="1:6">
      <c r="A48" s="23" t="s">
        <v>145</v>
      </c>
      <c r="B48" s="23" t="s">
        <v>126</v>
      </c>
      <c r="C48" s="22">
        <v>16353</v>
      </c>
      <c r="D48" s="33" t="s">
        <v>43</v>
      </c>
      <c r="E48" s="4" t="s">
        <v>149</v>
      </c>
      <c r="F48" s="29">
        <v>0.54166666666666663</v>
      </c>
    </row>
    <row r="49" spans="1:7">
      <c r="A49" s="23" t="s">
        <v>139</v>
      </c>
      <c r="B49" s="23" t="s">
        <v>126</v>
      </c>
      <c r="C49" s="22">
        <v>15843</v>
      </c>
      <c r="D49" s="33" t="s">
        <v>43</v>
      </c>
      <c r="E49" s="4" t="s">
        <v>145</v>
      </c>
      <c r="F49" s="29">
        <v>0.54166666666666663</v>
      </c>
    </row>
    <row r="50" spans="1:7">
      <c r="A50" s="23" t="s">
        <v>133</v>
      </c>
      <c r="B50" s="23" t="s">
        <v>126</v>
      </c>
      <c r="C50" s="22">
        <v>15238</v>
      </c>
      <c r="D50" s="33" t="s">
        <v>43</v>
      </c>
      <c r="E50" s="4" t="s">
        <v>139</v>
      </c>
      <c r="F50" s="29">
        <v>0.54166666666666663</v>
      </c>
    </row>
    <row r="51" spans="1:7">
      <c r="A51" s="23" t="s">
        <v>130</v>
      </c>
      <c r="B51" s="23" t="s">
        <v>126</v>
      </c>
      <c r="C51" s="22">
        <v>14555</v>
      </c>
      <c r="D51" s="33" t="s">
        <v>43</v>
      </c>
      <c r="E51" s="4" t="s">
        <v>133</v>
      </c>
      <c r="F51" s="29">
        <v>0.54166666666666663</v>
      </c>
    </row>
    <row r="52" spans="1:7">
      <c r="A52" s="23" t="s">
        <v>123</v>
      </c>
      <c r="B52" s="23" t="s">
        <v>126</v>
      </c>
      <c r="C52" s="22">
        <v>13798</v>
      </c>
      <c r="D52" s="33" t="s">
        <v>43</v>
      </c>
      <c r="E52" s="4" t="s">
        <v>130</v>
      </c>
      <c r="F52" s="29">
        <v>0.54166666666666663</v>
      </c>
    </row>
    <row r="53" spans="1:7">
      <c r="A53" s="23" t="s">
        <v>122</v>
      </c>
      <c r="B53" s="23" t="s">
        <v>126</v>
      </c>
      <c r="C53" s="22">
        <v>13055</v>
      </c>
      <c r="D53" s="33" t="s">
        <v>43</v>
      </c>
      <c r="E53" s="4" t="s">
        <v>123</v>
      </c>
      <c r="F53" s="29">
        <v>0.58333333333333337</v>
      </c>
    </row>
    <row r="54" spans="1:7">
      <c r="A54" s="23" t="s">
        <v>116</v>
      </c>
      <c r="B54" s="23" t="s">
        <v>126</v>
      </c>
      <c r="C54" s="22">
        <v>12418</v>
      </c>
      <c r="D54" s="33" t="s">
        <v>43</v>
      </c>
      <c r="E54" s="4" t="s">
        <v>122</v>
      </c>
      <c r="F54" s="29">
        <v>0.54166666666666663</v>
      </c>
    </row>
    <row r="55" spans="1:7">
      <c r="A55" s="23" t="s">
        <v>113</v>
      </c>
      <c r="B55" s="23" t="s">
        <v>38</v>
      </c>
      <c r="C55" s="22">
        <v>11744</v>
      </c>
      <c r="D55" s="33" t="s">
        <v>43</v>
      </c>
      <c r="E55" s="4" t="s">
        <v>116</v>
      </c>
      <c r="F55" s="29">
        <v>0.54166666666666663</v>
      </c>
    </row>
    <row r="56" spans="1:7">
      <c r="A56" s="23" t="s">
        <v>111</v>
      </c>
      <c r="B56" s="23" t="s">
        <v>38</v>
      </c>
      <c r="C56" s="22">
        <v>10935</v>
      </c>
      <c r="D56" s="33" t="s">
        <v>43</v>
      </c>
      <c r="E56" s="4" t="s">
        <v>113</v>
      </c>
      <c r="F56" s="29">
        <v>0.54166666666666663</v>
      </c>
    </row>
    <row r="57" spans="1:7">
      <c r="A57" s="23" t="s">
        <v>101</v>
      </c>
      <c r="B57" s="23" t="s">
        <v>38</v>
      </c>
      <c r="C57" s="22">
        <v>10003</v>
      </c>
      <c r="D57" s="33" t="s">
        <v>43</v>
      </c>
      <c r="E57" s="4" t="s">
        <v>111</v>
      </c>
      <c r="F57" s="29">
        <v>0.625</v>
      </c>
    </row>
    <row r="58" spans="1:7">
      <c r="A58" s="23" t="s">
        <v>94</v>
      </c>
      <c r="B58" s="23" t="s">
        <v>38</v>
      </c>
      <c r="C58" s="22">
        <v>9053</v>
      </c>
      <c r="D58" s="33" t="s">
        <v>43</v>
      </c>
      <c r="E58" s="4" t="s">
        <v>101</v>
      </c>
      <c r="F58" s="29">
        <v>0.625</v>
      </c>
    </row>
    <row r="59" spans="1:7">
      <c r="A59" s="23" t="s">
        <v>88</v>
      </c>
      <c r="B59" s="23" t="s">
        <v>38</v>
      </c>
      <c r="C59" s="22">
        <v>8189</v>
      </c>
      <c r="D59" s="33" t="s">
        <v>43</v>
      </c>
      <c r="E59" s="4" t="s">
        <v>94</v>
      </c>
      <c r="F59" s="29">
        <v>0.61805555555555558</v>
      </c>
    </row>
    <row r="60" spans="1:7">
      <c r="A60" s="4" t="s">
        <v>87</v>
      </c>
      <c r="B60" s="29">
        <v>0.875</v>
      </c>
      <c r="C60" s="4">
        <v>7340</v>
      </c>
      <c r="D60" s="33" t="s">
        <v>43</v>
      </c>
      <c r="E60" s="4" t="s">
        <v>88</v>
      </c>
      <c r="F60" s="29">
        <v>0.55555555555555558</v>
      </c>
    </row>
    <row r="61" spans="1:7">
      <c r="A61" s="23" t="s">
        <v>82</v>
      </c>
      <c r="B61" s="23" t="s">
        <v>38</v>
      </c>
      <c r="C61" s="34">
        <v>6528</v>
      </c>
      <c r="D61" s="33" t="s">
        <v>43</v>
      </c>
      <c r="E61" s="4" t="s">
        <v>82</v>
      </c>
      <c r="F61" s="29">
        <v>0.54166666666666663</v>
      </c>
    </row>
    <row r="62" spans="1:7">
      <c r="A62" s="23" t="s">
        <v>35</v>
      </c>
      <c r="B62" s="23" t="s">
        <v>38</v>
      </c>
      <c r="C62" s="36">
        <v>5690</v>
      </c>
      <c r="D62" s="33" t="s">
        <v>43</v>
      </c>
      <c r="E62" s="4" t="s">
        <v>82</v>
      </c>
      <c r="F62" s="29">
        <v>0.54166666666666663</v>
      </c>
    </row>
    <row r="63" spans="1:7">
      <c r="A63" s="23" t="s">
        <v>33</v>
      </c>
      <c r="B63" s="23" t="s">
        <v>38</v>
      </c>
      <c r="C63" s="32">
        <v>4858</v>
      </c>
      <c r="D63" s="10" t="s">
        <v>39</v>
      </c>
      <c r="E63" s="4" t="s">
        <v>35</v>
      </c>
      <c r="F63" s="29">
        <v>0.5</v>
      </c>
      <c r="G63" s="30"/>
    </row>
    <row r="64" spans="1:7">
      <c r="A64" s="23" t="s">
        <v>32</v>
      </c>
      <c r="B64" s="23" t="s">
        <v>38</v>
      </c>
      <c r="C64" s="32">
        <v>4089</v>
      </c>
      <c r="D64" s="33" t="s">
        <v>43</v>
      </c>
      <c r="E64" s="4" t="s">
        <v>35</v>
      </c>
      <c r="F64" s="29">
        <v>0.5</v>
      </c>
      <c r="G64" s="30"/>
    </row>
    <row r="65" spans="1:6">
      <c r="A65" s="23" t="s">
        <v>31</v>
      </c>
      <c r="B65" s="23" t="s">
        <v>38</v>
      </c>
      <c r="C65" s="32">
        <v>3296</v>
      </c>
      <c r="D65" s="33" t="s">
        <v>43</v>
      </c>
      <c r="E65" s="4" t="s">
        <v>35</v>
      </c>
      <c r="F65" s="29">
        <v>0.5</v>
      </c>
    </row>
    <row r="66" spans="1:6">
      <c r="A66" s="23" t="s">
        <v>30</v>
      </c>
      <c r="B66" s="23" t="s">
        <v>38</v>
      </c>
      <c r="C66" s="32">
        <v>2696</v>
      </c>
      <c r="D66" s="33" t="s">
        <v>43</v>
      </c>
      <c r="E66" s="4" t="s">
        <v>35</v>
      </c>
      <c r="F66" s="29">
        <v>0.5</v>
      </c>
    </row>
    <row r="67" spans="1:6">
      <c r="A67" s="23" t="s">
        <v>41</v>
      </c>
      <c r="B67" s="23" t="s">
        <v>38</v>
      </c>
      <c r="C67" s="32">
        <v>2098</v>
      </c>
      <c r="D67" s="33" t="s">
        <v>43</v>
      </c>
      <c r="E67" s="4" t="s">
        <v>35</v>
      </c>
      <c r="F67" s="29">
        <v>0.5</v>
      </c>
    </row>
    <row r="68" spans="1:6">
      <c r="A68" s="23" t="s">
        <v>42</v>
      </c>
      <c r="B68" s="23" t="s">
        <v>38</v>
      </c>
      <c r="C68" s="32">
        <v>1720</v>
      </c>
      <c r="D68" s="33" t="s">
        <v>43</v>
      </c>
      <c r="E68" s="4" t="s">
        <v>35</v>
      </c>
      <c r="F68" s="29">
        <v>0.5</v>
      </c>
    </row>
    <row r="69" spans="1:6">
      <c r="A69" s="23" t="s">
        <v>40</v>
      </c>
      <c r="B69" s="23" t="s">
        <v>38</v>
      </c>
      <c r="C69" s="32">
        <v>1280</v>
      </c>
      <c r="D69" s="33" t="s">
        <v>43</v>
      </c>
      <c r="E69" s="4" t="s">
        <v>35</v>
      </c>
      <c r="F69" s="29">
        <v>0.5</v>
      </c>
    </row>
    <row r="70" spans="1:6">
      <c r="A70" s="23" t="s">
        <v>29</v>
      </c>
      <c r="B70" s="23" t="s">
        <v>38</v>
      </c>
      <c r="C70" s="32">
        <v>982</v>
      </c>
      <c r="D70" s="33" t="s">
        <v>43</v>
      </c>
      <c r="E70" s="4" t="s">
        <v>35</v>
      </c>
      <c r="F70" s="29">
        <v>0.5</v>
      </c>
    </row>
    <row r="71" spans="1:6">
      <c r="A71" s="23" t="s">
        <v>28</v>
      </c>
      <c r="B71" s="23" t="s">
        <v>38</v>
      </c>
      <c r="C71" s="32">
        <v>742</v>
      </c>
      <c r="D71" s="33" t="s">
        <v>43</v>
      </c>
      <c r="E71" s="4" t="s">
        <v>35</v>
      </c>
      <c r="F71" s="29">
        <v>0.5</v>
      </c>
    </row>
    <row r="72" spans="1:6">
      <c r="A72" s="23" t="s">
        <v>27</v>
      </c>
      <c r="B72" s="23" t="s">
        <v>38</v>
      </c>
      <c r="C72" s="32">
        <v>598</v>
      </c>
      <c r="D72" s="33" t="s">
        <v>43</v>
      </c>
      <c r="E72" s="4" t="s">
        <v>35</v>
      </c>
      <c r="F72" s="29">
        <v>0.5</v>
      </c>
    </row>
    <row r="73" spans="1:6">
      <c r="A73" s="23" t="s">
        <v>26</v>
      </c>
      <c r="B73" s="23" t="s">
        <v>38</v>
      </c>
      <c r="C73" s="32">
        <v>482</v>
      </c>
      <c r="D73" s="33" t="s">
        <v>43</v>
      </c>
      <c r="E73" s="4" t="s">
        <v>35</v>
      </c>
      <c r="F73" s="29">
        <v>0.5</v>
      </c>
    </row>
    <row r="74" spans="1:6">
      <c r="A74" s="23" t="s">
        <v>25</v>
      </c>
      <c r="B74" s="23" t="s">
        <v>38</v>
      </c>
      <c r="C74" s="32">
        <v>306</v>
      </c>
      <c r="D74" s="33" t="s">
        <v>43</v>
      </c>
      <c r="E74" s="4" t="s">
        <v>35</v>
      </c>
      <c r="F74" s="29">
        <v>0.5</v>
      </c>
    </row>
    <row r="75" spans="1:6">
      <c r="A75" s="23" t="s">
        <v>24</v>
      </c>
      <c r="B75" s="23" t="s">
        <v>38</v>
      </c>
      <c r="C75" s="32">
        <v>284</v>
      </c>
      <c r="D75" s="33" t="s">
        <v>43</v>
      </c>
      <c r="E75" s="4" t="s">
        <v>35</v>
      </c>
      <c r="F75" s="29">
        <v>0.5</v>
      </c>
    </row>
    <row r="76" spans="1:6">
      <c r="A76" s="23" t="s">
        <v>23</v>
      </c>
      <c r="B76" s="23" t="s">
        <v>38</v>
      </c>
      <c r="C76" s="32">
        <v>134</v>
      </c>
      <c r="D76" s="33" t="s">
        <v>43</v>
      </c>
      <c r="E76" s="4" t="s">
        <v>35</v>
      </c>
      <c r="F76" s="29">
        <v>0.5</v>
      </c>
    </row>
    <row r="77" spans="1:6">
      <c r="A77" s="23" t="s">
        <v>22</v>
      </c>
      <c r="B77" s="23" t="s">
        <v>38</v>
      </c>
      <c r="C77" s="32">
        <v>120</v>
      </c>
      <c r="D77" s="33" t="s">
        <v>43</v>
      </c>
      <c r="E77" s="4" t="s">
        <v>35</v>
      </c>
      <c r="F77" s="29">
        <v>0.5</v>
      </c>
    </row>
    <row r="78" spans="1:6">
      <c r="A78" s="23" t="s">
        <v>21</v>
      </c>
      <c r="B78" s="23" t="s">
        <v>38</v>
      </c>
      <c r="C78" s="32">
        <v>84</v>
      </c>
      <c r="D78" s="33" t="s">
        <v>43</v>
      </c>
      <c r="E78" s="4" t="s">
        <v>35</v>
      </c>
      <c r="F78" s="29">
        <v>0.5</v>
      </c>
    </row>
    <row r="79" spans="1:6">
      <c r="A79" s="23" t="s">
        <v>20</v>
      </c>
      <c r="B79" s="23" t="s">
        <v>38</v>
      </c>
      <c r="C79" s="32">
        <v>48</v>
      </c>
      <c r="D79" s="31" t="s">
        <v>43</v>
      </c>
      <c r="E79" s="4" t="s">
        <v>35</v>
      </c>
      <c r="F79" s="29">
        <v>0.5</v>
      </c>
    </row>
    <row r="80" spans="1:6">
      <c r="A80" s="23" t="s">
        <v>5</v>
      </c>
      <c r="B80" s="23" t="s">
        <v>38</v>
      </c>
      <c r="C80" s="32">
        <v>36</v>
      </c>
      <c r="D80" s="33" t="s">
        <v>43</v>
      </c>
      <c r="E80" s="4" t="s">
        <v>35</v>
      </c>
      <c r="F80" s="29">
        <v>0.5</v>
      </c>
    </row>
    <row r="81" spans="1:343">
      <c r="A81" s="23" t="s">
        <v>19</v>
      </c>
      <c r="B81" s="23" t="s">
        <v>38</v>
      </c>
      <c r="C81" s="22">
        <v>28</v>
      </c>
      <c r="D81" s="33" t="s">
        <v>43</v>
      </c>
      <c r="E81" s="4" t="s">
        <v>35</v>
      </c>
      <c r="F81" s="29">
        <v>0.5</v>
      </c>
    </row>
    <row r="82" spans="1:343">
      <c r="A82" s="23" t="s">
        <v>18</v>
      </c>
      <c r="B82" s="23" t="s">
        <v>38</v>
      </c>
      <c r="C82" s="22">
        <v>16</v>
      </c>
      <c r="D82" s="10" t="s">
        <v>58</v>
      </c>
      <c r="E82" s="4" t="s">
        <v>5</v>
      </c>
      <c r="F82" s="29">
        <v>0.54166666666666663</v>
      </c>
    </row>
    <row r="83" spans="1:343">
      <c r="A83" s="23" t="s">
        <v>61</v>
      </c>
      <c r="B83" s="23" t="s">
        <v>38</v>
      </c>
      <c r="C83" s="22">
        <v>5</v>
      </c>
      <c r="D83" s="10" t="s">
        <v>57</v>
      </c>
      <c r="E83" s="4" t="s">
        <v>17</v>
      </c>
      <c r="F83" s="29">
        <v>0.54166666666666663</v>
      </c>
    </row>
    <row r="84" spans="1:343">
      <c r="A84" s="23" t="s">
        <v>59</v>
      </c>
      <c r="B84" s="23" t="s">
        <v>38</v>
      </c>
      <c r="C84" s="22">
        <v>3</v>
      </c>
      <c r="D84" s="10" t="s">
        <v>60</v>
      </c>
      <c r="E84" s="4" t="s">
        <v>61</v>
      </c>
      <c r="F84" s="29">
        <v>0.54166666666666663</v>
      </c>
    </row>
    <row r="85" spans="1:343">
      <c r="A85" s="23" t="s">
        <v>62</v>
      </c>
      <c r="B85" s="23" t="s">
        <v>63</v>
      </c>
      <c r="C85" s="22">
        <v>1</v>
      </c>
      <c r="D85" s="10" t="s">
        <v>64</v>
      </c>
      <c r="E85" s="4" t="s">
        <v>59</v>
      </c>
      <c r="F85" s="29">
        <v>0.54166666666666663</v>
      </c>
    </row>
    <row r="87" spans="1:343">
      <c r="A87" s="220"/>
      <c r="B87" s="220"/>
      <c r="C87" s="220"/>
      <c r="D87" s="221"/>
      <c r="E87" s="220"/>
      <c r="F87" s="220"/>
      <c r="G87" s="194"/>
      <c r="H87" s="194"/>
      <c r="I87" s="194"/>
      <c r="J87" s="194"/>
      <c r="K87" s="194"/>
      <c r="L87" s="194"/>
      <c r="M87" s="194"/>
      <c r="N87" s="194"/>
      <c r="O87" s="194"/>
      <c r="P87" s="194"/>
      <c r="Q87" s="194"/>
    </row>
    <row r="88" spans="1:343" s="1" customFormat="1">
      <c r="A88" s="216" t="s">
        <v>65</v>
      </c>
      <c r="B88" s="194"/>
      <c r="C88" s="194"/>
      <c r="D88" s="194"/>
      <c r="E88" s="194"/>
      <c r="F88" s="194"/>
      <c r="G88" s="194"/>
      <c r="H88" s="194"/>
      <c r="I88" s="222"/>
      <c r="J88" s="194"/>
      <c r="K88" s="222"/>
      <c r="L88" s="223"/>
      <c r="M88" s="194"/>
      <c r="N88" s="222"/>
      <c r="O88" s="194"/>
      <c r="P88" s="222"/>
      <c r="Q88" s="194"/>
      <c r="R88" s="71"/>
      <c r="S88" s="72"/>
      <c r="U88" s="71"/>
      <c r="W88" s="71"/>
      <c r="Y88" s="71"/>
      <c r="Z88" s="72"/>
      <c r="AB88" s="71"/>
      <c r="AD88" s="71"/>
      <c r="AF88" s="71"/>
      <c r="AG88" s="72"/>
      <c r="AI88" s="71"/>
      <c r="AK88" s="71"/>
      <c r="AM88" s="71"/>
      <c r="AN88" s="72"/>
      <c r="AP88" s="71"/>
      <c r="AR88" s="71"/>
      <c r="AT88" s="71"/>
      <c r="AU88" s="72"/>
      <c r="AW88" s="71"/>
      <c r="AY88" s="71"/>
      <c r="BA88" s="71"/>
      <c r="BB88" s="72"/>
      <c r="BD88" s="71"/>
      <c r="BF88" s="71"/>
      <c r="BH88" s="71"/>
      <c r="BI88" s="72"/>
      <c r="BK88" s="71"/>
      <c r="BM88" s="71"/>
      <c r="BO88" s="71"/>
      <c r="BP88" s="72"/>
      <c r="BR88" s="71"/>
      <c r="BT88" s="71"/>
      <c r="BV88" s="71"/>
      <c r="BW88" s="72"/>
      <c r="BY88" s="71"/>
      <c r="CA88" s="71"/>
      <c r="CC88" s="71"/>
      <c r="CD88" s="72"/>
      <c r="CF88" s="71"/>
      <c r="CH88" s="71"/>
      <c r="CJ88" s="71"/>
      <c r="CK88" s="72"/>
      <c r="CM88" s="71"/>
      <c r="CO88" s="71"/>
      <c r="CQ88" s="71"/>
      <c r="CR88" s="72"/>
      <c r="CT88" s="71"/>
      <c r="CV88" s="71"/>
      <c r="CX88" s="71"/>
      <c r="CY88" s="72"/>
      <c r="DA88" s="71"/>
      <c r="DC88" s="71"/>
      <c r="DE88" s="71"/>
      <c r="DF88" s="72"/>
      <c r="DH88" s="71"/>
      <c r="DJ88" s="71"/>
      <c r="DL88" s="71"/>
      <c r="DM88" s="72"/>
      <c r="DO88" s="71"/>
      <c r="DQ88" s="71"/>
      <c r="DS88" s="71"/>
      <c r="DT88" s="72"/>
      <c r="DV88" s="71"/>
      <c r="DX88" s="71"/>
      <c r="DZ88" s="71"/>
      <c r="EA88" s="72"/>
      <c r="EC88" s="71"/>
      <c r="EE88" s="71"/>
      <c r="EG88" s="71"/>
      <c r="EH88" s="72"/>
      <c r="EJ88" s="71"/>
      <c r="EL88" s="71"/>
      <c r="EN88" s="71"/>
      <c r="EO88" s="72"/>
      <c r="EQ88" s="71"/>
      <c r="ES88" s="71"/>
      <c r="EU88" s="71"/>
      <c r="EV88" s="72"/>
      <c r="EX88" s="71"/>
      <c r="EZ88" s="71"/>
      <c r="FB88" s="71"/>
      <c r="FC88" s="72"/>
      <c r="FE88" s="71"/>
      <c r="FG88" s="71"/>
      <c r="FI88" s="71"/>
      <c r="FJ88" s="72"/>
      <c r="FL88" s="71"/>
      <c r="FN88" s="71"/>
      <c r="FP88" s="71"/>
      <c r="FQ88" s="72"/>
      <c r="FS88" s="71"/>
      <c r="FU88" s="71"/>
      <c r="FW88" s="71"/>
      <c r="FX88" s="72"/>
      <c r="FZ88" s="71"/>
      <c r="GB88" s="71"/>
      <c r="GD88" s="71"/>
      <c r="GE88" s="72"/>
      <c r="GG88" s="71"/>
      <c r="GI88" s="71"/>
      <c r="GK88" s="71"/>
      <c r="GL88" s="72"/>
      <c r="GN88" s="71"/>
      <c r="GP88" s="71"/>
      <c r="GR88" s="71"/>
      <c r="GS88" s="72"/>
      <c r="GU88" s="71"/>
      <c r="GW88" s="71"/>
      <c r="GY88" s="71"/>
      <c r="GZ88" s="72"/>
      <c r="HB88" s="71"/>
      <c r="HD88" s="71"/>
      <c r="HF88" s="71"/>
      <c r="HG88" s="72"/>
      <c r="HI88" s="71"/>
      <c r="HK88" s="71"/>
      <c r="HM88" s="71"/>
      <c r="HN88" s="72"/>
      <c r="HP88" s="71"/>
      <c r="HR88" s="71"/>
      <c r="HT88" s="71"/>
      <c r="HU88" s="72"/>
      <c r="HW88" s="71"/>
      <c r="HY88" s="71"/>
      <c r="IA88" s="71"/>
      <c r="IB88" s="72"/>
      <c r="ID88" s="71"/>
      <c r="IF88" s="71"/>
      <c r="IH88" s="71"/>
      <c r="II88" s="72"/>
      <c r="IK88" s="71"/>
      <c r="IM88" s="71"/>
      <c r="IO88" s="71"/>
      <c r="IP88" s="72"/>
      <c r="IR88" s="71"/>
      <c r="IT88" s="71"/>
      <c r="IV88" s="71"/>
      <c r="IW88" s="72"/>
      <c r="IY88" s="71"/>
      <c r="JA88" s="71"/>
      <c r="JC88" s="71"/>
      <c r="JD88" s="72"/>
      <c r="JF88" s="71"/>
      <c r="JH88" s="71"/>
      <c r="JJ88" s="71"/>
      <c r="JK88" s="72"/>
      <c r="JM88" s="71"/>
      <c r="JO88" s="71"/>
      <c r="JQ88" s="71"/>
      <c r="JR88" s="72"/>
      <c r="JT88" s="71"/>
      <c r="JV88" s="71"/>
      <c r="JX88" s="71"/>
      <c r="JY88" s="72"/>
      <c r="KA88" s="71"/>
      <c r="KC88" s="71"/>
      <c r="KE88" s="71"/>
      <c r="KF88" s="72"/>
      <c r="KH88" s="71"/>
      <c r="KJ88" s="71"/>
      <c r="KL88" s="71"/>
      <c r="KM88" s="72"/>
      <c r="KO88" s="71"/>
      <c r="KQ88" s="71"/>
      <c r="KS88" s="71"/>
      <c r="KT88" s="72"/>
      <c r="KV88" s="71"/>
      <c r="KX88" s="71"/>
      <c r="KZ88" s="71"/>
      <c r="LA88" s="72"/>
      <c r="LC88" s="71"/>
      <c r="LE88" s="71"/>
      <c r="LG88" s="71"/>
      <c r="LH88" s="72"/>
      <c r="LJ88" s="71"/>
      <c r="LL88" s="71"/>
      <c r="LN88" s="71"/>
      <c r="LO88" s="72"/>
      <c r="LQ88" s="71"/>
      <c r="LS88" s="71"/>
      <c r="LU88" s="71"/>
      <c r="LV88" s="72"/>
      <c r="LX88" s="71"/>
      <c r="LZ88" s="71"/>
      <c r="MB88" s="71"/>
      <c r="MC88" s="72"/>
      <c r="ME88" s="71"/>
    </row>
    <row r="89" spans="1:343" s="1" customFormat="1">
      <c r="A89" s="217" t="s">
        <v>394</v>
      </c>
      <c r="B89" s="194" t="s">
        <v>400</v>
      </c>
      <c r="C89" s="194"/>
      <c r="D89" s="194"/>
      <c r="E89" s="194"/>
      <c r="F89" s="194"/>
      <c r="G89" s="194"/>
      <c r="H89" s="194"/>
      <c r="I89" s="222"/>
      <c r="J89" s="194"/>
      <c r="K89" s="222"/>
      <c r="L89" s="223"/>
      <c r="M89" s="194"/>
      <c r="N89" s="222"/>
      <c r="O89" s="194"/>
      <c r="P89" s="222"/>
      <c r="Q89" s="194"/>
      <c r="R89" s="71"/>
      <c r="S89" s="72"/>
      <c r="U89" s="71"/>
      <c r="W89" s="71"/>
      <c r="Y89" s="71"/>
      <c r="Z89" s="72"/>
      <c r="AB89" s="71"/>
      <c r="AD89" s="71"/>
      <c r="AF89" s="71"/>
      <c r="AG89" s="72"/>
      <c r="AI89" s="71"/>
      <c r="AK89" s="71"/>
      <c r="AM89" s="71"/>
      <c r="AN89" s="72"/>
      <c r="AP89" s="71"/>
      <c r="AR89" s="71"/>
      <c r="AT89" s="71"/>
      <c r="AU89" s="72"/>
      <c r="AW89" s="71"/>
      <c r="AY89" s="71"/>
      <c r="BA89" s="71"/>
      <c r="BB89" s="72"/>
      <c r="BD89" s="71"/>
      <c r="BF89" s="71"/>
      <c r="BH89" s="71"/>
      <c r="BI89" s="72"/>
      <c r="BK89" s="71"/>
      <c r="BM89" s="71"/>
      <c r="BO89" s="71"/>
      <c r="BP89" s="72"/>
      <c r="BR89" s="71"/>
      <c r="BT89" s="71"/>
      <c r="BV89" s="71"/>
      <c r="BW89" s="72"/>
      <c r="BY89" s="71"/>
      <c r="CA89" s="71"/>
      <c r="CC89" s="71"/>
      <c r="CD89" s="72"/>
      <c r="CF89" s="71"/>
      <c r="CH89" s="71"/>
      <c r="CJ89" s="71"/>
      <c r="CK89" s="72"/>
      <c r="CM89" s="71"/>
      <c r="CO89" s="71"/>
      <c r="CQ89" s="71"/>
      <c r="CR89" s="72"/>
      <c r="CT89" s="71"/>
      <c r="CV89" s="71"/>
      <c r="CX89" s="71"/>
      <c r="CY89" s="72"/>
      <c r="DA89" s="71"/>
      <c r="DC89" s="71"/>
      <c r="DE89" s="71"/>
      <c r="DF89" s="72"/>
      <c r="DH89" s="71"/>
      <c r="DJ89" s="71"/>
      <c r="DL89" s="71"/>
      <c r="DM89" s="72"/>
      <c r="DO89" s="71"/>
      <c r="DQ89" s="71"/>
      <c r="DS89" s="71"/>
      <c r="DT89" s="72"/>
      <c r="DV89" s="71"/>
      <c r="DX89" s="71"/>
      <c r="DZ89" s="71"/>
      <c r="EA89" s="72"/>
      <c r="EC89" s="71"/>
      <c r="EE89" s="71"/>
      <c r="EG89" s="71"/>
      <c r="EH89" s="72"/>
      <c r="EJ89" s="71"/>
      <c r="EL89" s="71"/>
      <c r="EN89" s="71"/>
      <c r="EO89" s="72"/>
      <c r="EQ89" s="71"/>
      <c r="ES89" s="71"/>
      <c r="EU89" s="71"/>
      <c r="EV89" s="72"/>
      <c r="EX89" s="71"/>
      <c r="EZ89" s="71"/>
      <c r="FB89" s="71"/>
      <c r="FC89" s="72"/>
      <c r="FE89" s="71"/>
      <c r="FG89" s="71"/>
      <c r="FI89" s="71"/>
      <c r="FJ89" s="72"/>
      <c r="FL89" s="71"/>
      <c r="FN89" s="71"/>
      <c r="FP89" s="71"/>
      <c r="FQ89" s="72"/>
      <c r="FS89" s="71"/>
      <c r="FU89" s="71"/>
      <c r="FW89" s="71"/>
      <c r="FX89" s="72"/>
      <c r="FZ89" s="71"/>
      <c r="GB89" s="71"/>
      <c r="GD89" s="71"/>
      <c r="GE89" s="72"/>
      <c r="GG89" s="71"/>
      <c r="GI89" s="71"/>
      <c r="GK89" s="71"/>
      <c r="GL89" s="72"/>
      <c r="GN89" s="71"/>
      <c r="GP89" s="71"/>
      <c r="GR89" s="71"/>
      <c r="GS89" s="72"/>
      <c r="GU89" s="71"/>
      <c r="GW89" s="71"/>
      <c r="GY89" s="71"/>
      <c r="GZ89" s="72"/>
      <c r="HB89" s="71"/>
      <c r="HD89" s="71"/>
      <c r="HF89" s="71"/>
      <c r="HG89" s="72"/>
      <c r="HI89" s="71"/>
      <c r="HK89" s="71"/>
      <c r="HM89" s="71"/>
      <c r="HN89" s="72"/>
      <c r="HP89" s="71"/>
      <c r="HR89" s="71"/>
      <c r="HT89" s="71"/>
      <c r="HU89" s="72"/>
      <c r="HW89" s="71"/>
      <c r="HY89" s="71"/>
      <c r="IA89" s="71"/>
      <c r="IB89" s="72"/>
      <c r="ID89" s="71"/>
      <c r="IF89" s="71"/>
      <c r="IH89" s="71"/>
      <c r="II89" s="72"/>
      <c r="IK89" s="71"/>
      <c r="IM89" s="71"/>
      <c r="IO89" s="71"/>
      <c r="IP89" s="72"/>
      <c r="IR89" s="71"/>
      <c r="IT89" s="71"/>
      <c r="IV89" s="71"/>
      <c r="IW89" s="72"/>
      <c r="IY89" s="71"/>
      <c r="JA89" s="71"/>
      <c r="JC89" s="71"/>
      <c r="JD89" s="72"/>
      <c r="JF89" s="71"/>
      <c r="JH89" s="71"/>
      <c r="JJ89" s="71"/>
      <c r="JK89" s="72"/>
      <c r="JM89" s="71"/>
      <c r="JO89" s="71"/>
      <c r="JQ89" s="71"/>
      <c r="JR89" s="72"/>
      <c r="JT89" s="71"/>
      <c r="JV89" s="71"/>
      <c r="JX89" s="71"/>
      <c r="JY89" s="72"/>
      <c r="KA89" s="71"/>
      <c r="KC89" s="71"/>
      <c r="KE89" s="71"/>
      <c r="KF89" s="72"/>
      <c r="KH89" s="71"/>
      <c r="KJ89" s="71"/>
      <c r="KL89" s="71"/>
      <c r="KM89" s="72"/>
      <c r="KO89" s="71"/>
      <c r="KQ89" s="71"/>
      <c r="KS89" s="71"/>
      <c r="KT89" s="72"/>
      <c r="KV89" s="71"/>
      <c r="KX89" s="71"/>
      <c r="KZ89" s="71"/>
      <c r="LA89" s="72"/>
      <c r="LC89" s="71"/>
      <c r="LE89" s="71"/>
      <c r="LG89" s="71"/>
      <c r="LH89" s="72"/>
      <c r="LJ89" s="71"/>
      <c r="LL89" s="71"/>
      <c r="LN89" s="71"/>
      <c r="LO89" s="72"/>
      <c r="LQ89" s="71"/>
      <c r="LS89" s="71"/>
      <c r="LU89" s="71"/>
      <c r="LV89" s="72"/>
      <c r="LX89" s="71"/>
      <c r="LZ89" s="71"/>
      <c r="MB89" s="71"/>
      <c r="MC89" s="72"/>
      <c r="ME89" s="71"/>
    </row>
    <row r="90" spans="1:343">
      <c r="A90" s="218" t="s">
        <v>393</v>
      </c>
      <c r="B90" s="224" t="s">
        <v>43</v>
      </c>
      <c r="C90" s="220"/>
      <c r="D90" s="221"/>
      <c r="E90" s="220"/>
      <c r="F90" s="220"/>
      <c r="G90" s="194"/>
      <c r="H90" s="194"/>
      <c r="I90" s="194"/>
      <c r="J90" s="194"/>
      <c r="K90" s="194"/>
      <c r="L90" s="194"/>
      <c r="M90" s="194"/>
      <c r="N90" s="194"/>
      <c r="O90" s="194"/>
      <c r="P90" s="194"/>
      <c r="Q90" s="194"/>
    </row>
    <row r="91" spans="1:343">
      <c r="A91" s="220"/>
      <c r="B91" s="220"/>
      <c r="C91" s="220"/>
      <c r="D91" s="221"/>
      <c r="E91" s="220"/>
      <c r="F91" s="220"/>
      <c r="G91" s="194"/>
      <c r="H91" s="194"/>
      <c r="I91" s="194"/>
      <c r="J91" s="194"/>
      <c r="K91" s="194"/>
      <c r="L91" s="194"/>
      <c r="M91" s="194"/>
      <c r="N91" s="194"/>
      <c r="O91" s="194"/>
      <c r="P91" s="194"/>
      <c r="Q91" s="194"/>
    </row>
    <row r="92" spans="1:343">
      <c r="A92" s="219" t="s">
        <v>398</v>
      </c>
      <c r="B92" s="225" t="s">
        <v>308</v>
      </c>
      <c r="C92" s="220"/>
      <c r="D92" s="221"/>
      <c r="E92" s="220"/>
      <c r="F92" s="220"/>
      <c r="G92" s="194"/>
      <c r="H92" s="194"/>
      <c r="I92" s="194"/>
      <c r="J92" s="194"/>
      <c r="K92" s="194"/>
      <c r="L92" s="194"/>
      <c r="M92" s="194"/>
      <c r="N92" s="194"/>
      <c r="O92" s="194"/>
      <c r="P92" s="194"/>
      <c r="Q92" s="194"/>
    </row>
    <row r="93" spans="1:343">
      <c r="A93" s="220"/>
      <c r="B93" s="220"/>
      <c r="C93" s="220"/>
      <c r="D93" s="221"/>
      <c r="E93" s="220"/>
      <c r="F93" s="220"/>
      <c r="G93" s="194"/>
      <c r="H93" s="194"/>
      <c r="I93" s="194"/>
      <c r="J93" s="194"/>
      <c r="K93" s="194"/>
      <c r="L93" s="194"/>
      <c r="M93" s="194"/>
      <c r="N93" s="194"/>
      <c r="O93" s="194"/>
      <c r="P93" s="194"/>
      <c r="Q93" s="194"/>
    </row>
    <row r="94" spans="1:343">
      <c r="A94" s="220"/>
      <c r="B94" s="220"/>
      <c r="C94" s="220"/>
      <c r="D94" s="221"/>
      <c r="E94" s="220"/>
      <c r="F94" s="220"/>
      <c r="G94" s="194"/>
      <c r="H94" s="194"/>
      <c r="I94" s="194"/>
      <c r="J94" s="194"/>
      <c r="K94" s="194"/>
      <c r="L94" s="194"/>
      <c r="M94" s="194"/>
      <c r="N94" s="194"/>
      <c r="O94" s="194"/>
      <c r="P94" s="194"/>
      <c r="Q94" s="194"/>
    </row>
    <row r="95" spans="1:343">
      <c r="A95" s="220"/>
      <c r="B95" s="220"/>
      <c r="C95" s="220"/>
      <c r="D95" s="221"/>
      <c r="E95" s="220"/>
      <c r="F95" s="220"/>
      <c r="G95" s="194"/>
      <c r="H95" s="194"/>
      <c r="I95" s="194"/>
      <c r="J95" s="194"/>
      <c r="K95" s="194"/>
      <c r="L95" s="194"/>
      <c r="M95" s="194"/>
      <c r="N95" s="194"/>
      <c r="O95" s="194"/>
      <c r="P95" s="194"/>
      <c r="Q95" s="194"/>
    </row>
    <row r="96" spans="1:343">
      <c r="A96" s="220"/>
      <c r="B96" s="220"/>
      <c r="C96" s="220"/>
      <c r="D96" s="221"/>
      <c r="E96" s="220"/>
      <c r="F96" s="220"/>
      <c r="G96" s="194"/>
      <c r="H96" s="194"/>
      <c r="I96" s="194"/>
      <c r="J96" s="194"/>
      <c r="K96" s="194"/>
      <c r="L96" s="194"/>
      <c r="M96" s="194"/>
      <c r="N96" s="194"/>
      <c r="O96" s="194"/>
      <c r="P96" s="194"/>
      <c r="Q96" s="194"/>
    </row>
    <row r="97" spans="1:17">
      <c r="A97" s="220"/>
      <c r="B97" s="220"/>
      <c r="C97" s="220"/>
      <c r="D97" s="221"/>
      <c r="E97" s="220"/>
      <c r="F97" s="220"/>
      <c r="G97" s="194"/>
      <c r="H97" s="194"/>
      <c r="I97" s="194"/>
      <c r="J97" s="194"/>
      <c r="K97" s="194"/>
      <c r="L97" s="194"/>
      <c r="M97" s="194"/>
      <c r="N97" s="194"/>
      <c r="O97" s="194"/>
      <c r="P97" s="194"/>
      <c r="Q97" s="194"/>
    </row>
  </sheetData>
  <autoFilter ref="A5:G5">
    <sortState ref="A2:G28">
      <sortCondition descending="1" ref="A1"/>
    </sortState>
  </autoFilter>
  <hyperlinks>
    <hyperlink ref="D82" r:id="rId1"/>
    <hyperlink ref="D83" r:id="rId2"/>
    <hyperlink ref="D84" r:id="rId3"/>
    <hyperlink ref="D63" r:id="rId4"/>
    <hyperlink ref="D85" r:id="rId5"/>
    <hyperlink ref="D81" r:id="rId6"/>
    <hyperlink ref="D79" r:id="rId7"/>
    <hyperlink ref="D80" r:id="rId8"/>
    <hyperlink ref="D78" r:id="rId9"/>
    <hyperlink ref="D77" r:id="rId10"/>
    <hyperlink ref="D76" r:id="rId11"/>
    <hyperlink ref="D75" r:id="rId12"/>
    <hyperlink ref="D74" r:id="rId13"/>
    <hyperlink ref="D73" r:id="rId14"/>
    <hyperlink ref="D72" r:id="rId15"/>
    <hyperlink ref="D71" r:id="rId16"/>
    <hyperlink ref="D70" r:id="rId17"/>
    <hyperlink ref="D69" r:id="rId18"/>
    <hyperlink ref="D68" r:id="rId19"/>
    <hyperlink ref="D67" r:id="rId20"/>
    <hyperlink ref="D66" r:id="rId21"/>
    <hyperlink ref="D65" r:id="rId22"/>
    <hyperlink ref="D64" r:id="rId23"/>
    <hyperlink ref="D62" r:id="rId24"/>
    <hyperlink ref="D61" r:id="rId25"/>
    <hyperlink ref="D60" r:id="rId26"/>
    <hyperlink ref="D59" r:id="rId27"/>
    <hyperlink ref="D58" r:id="rId28"/>
    <hyperlink ref="D57" r:id="rId29"/>
    <hyperlink ref="D56" r:id="rId30"/>
    <hyperlink ref="D55" r:id="rId31"/>
    <hyperlink ref="D54" r:id="rId32"/>
    <hyperlink ref="D53" r:id="rId33"/>
    <hyperlink ref="D52" r:id="rId34"/>
    <hyperlink ref="D51" r:id="rId35"/>
    <hyperlink ref="D50" r:id="rId36"/>
    <hyperlink ref="D49" r:id="rId37"/>
    <hyperlink ref="D48" r:id="rId38"/>
    <hyperlink ref="D46" r:id="rId39"/>
    <hyperlink ref="D47" r:id="rId40"/>
    <hyperlink ref="D45" r:id="rId41"/>
    <hyperlink ref="D44" r:id="rId42"/>
    <hyperlink ref="D43" r:id="rId43"/>
    <hyperlink ref="D42" r:id="rId44"/>
    <hyperlink ref="D41" r:id="rId45"/>
    <hyperlink ref="D40" r:id="rId46"/>
    <hyperlink ref="D39" r:id="rId47"/>
    <hyperlink ref="D38" r:id="rId48"/>
    <hyperlink ref="D37" r:id="rId49"/>
    <hyperlink ref="D36" r:id="rId50"/>
    <hyperlink ref="D35" r:id="rId51"/>
    <hyperlink ref="D34" r:id="rId52"/>
    <hyperlink ref="D33" r:id="rId53"/>
    <hyperlink ref="D32" r:id="rId54"/>
    <hyperlink ref="D31" r:id="rId55"/>
    <hyperlink ref="D30" r:id="rId56"/>
    <hyperlink ref="D29" r:id="rId57"/>
    <hyperlink ref="D28" r:id="rId58"/>
    <hyperlink ref="D27" r:id="rId59"/>
    <hyperlink ref="D26" r:id="rId60"/>
    <hyperlink ref="D25" r:id="rId61"/>
    <hyperlink ref="D24" r:id="rId62"/>
    <hyperlink ref="D23" r:id="rId63"/>
    <hyperlink ref="D22" r:id="rId64"/>
    <hyperlink ref="D21" r:id="rId65"/>
    <hyperlink ref="D20" r:id="rId66"/>
    <hyperlink ref="D19" r:id="rId67"/>
    <hyperlink ref="D18" r:id="rId68"/>
    <hyperlink ref="D17" r:id="rId69"/>
    <hyperlink ref="D16" r:id="rId70"/>
    <hyperlink ref="D15" r:id="rId71"/>
    <hyperlink ref="D14" r:id="rId72"/>
    <hyperlink ref="D13" r:id="rId73"/>
    <hyperlink ref="D12" r:id="rId74"/>
    <hyperlink ref="D11" r:id="rId75"/>
    <hyperlink ref="D9" r:id="rId76"/>
    <hyperlink ref="D8" r:id="rId77"/>
    <hyperlink ref="D7" r:id="rId78"/>
    <hyperlink ref="D6" r:id="rId79"/>
    <hyperlink ref="B90" r:id="rId80"/>
  </hyperlink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J323"/>
  <sheetViews>
    <sheetView tabSelected="1" zoomScale="90" zoomScaleNormal="90" zoomScalePageLayoutView="90" workbookViewId="0">
      <selection activeCell="E9" sqref="E9"/>
    </sheetView>
  </sheetViews>
  <sheetFormatPr baseColWidth="10" defaultRowHeight="15" x14ac:dyDescent="0"/>
  <cols>
    <col min="1" max="1" width="13.83203125" style="185" customWidth="1"/>
    <col min="2" max="8" width="8.33203125" style="1" bestFit="1" customWidth="1"/>
    <col min="9" max="9" width="11.33203125" style="1" bestFit="1" customWidth="1"/>
    <col min="10" max="11" width="8.33203125" style="1" bestFit="1" customWidth="1"/>
    <col min="12" max="12" width="11.33203125" style="1" bestFit="1" customWidth="1"/>
    <col min="13" max="34" width="8.33203125" style="1" bestFit="1" customWidth="1"/>
    <col min="35" max="61" width="10.83203125" style="1"/>
  </cols>
  <sheetData>
    <row r="1" spans="1:34" ht="20.25">
      <c r="A1" s="196" t="s">
        <v>98</v>
      </c>
    </row>
    <row r="2" spans="1:34" ht="21">
      <c r="A2" s="47" t="s">
        <v>313</v>
      </c>
    </row>
    <row r="3" spans="1:34">
      <c r="A3" s="197" t="s">
        <v>105</v>
      </c>
    </row>
    <row r="5" spans="1:34">
      <c r="D5" s="184"/>
    </row>
    <row r="6" spans="1:34">
      <c r="A6" s="271" t="s">
        <v>346</v>
      </c>
      <c r="B6" s="273" t="s">
        <v>345</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5"/>
    </row>
    <row r="7" spans="1:34" ht="73.5" customHeight="1">
      <c r="A7" s="272"/>
      <c r="B7" s="211">
        <v>44075</v>
      </c>
      <c r="C7" s="198">
        <v>44074</v>
      </c>
      <c r="D7" s="198">
        <v>44071</v>
      </c>
      <c r="E7" s="198">
        <v>44070</v>
      </c>
      <c r="F7" s="198">
        <v>44069</v>
      </c>
      <c r="G7" s="198">
        <v>44068</v>
      </c>
      <c r="H7" s="198">
        <v>44067</v>
      </c>
      <c r="I7" s="198">
        <v>44064</v>
      </c>
      <c r="J7" s="198">
        <v>44063</v>
      </c>
      <c r="K7" s="198">
        <v>44062</v>
      </c>
      <c r="L7" s="198">
        <v>44061</v>
      </c>
      <c r="M7" s="198">
        <v>44060</v>
      </c>
      <c r="N7" s="198">
        <v>44057</v>
      </c>
      <c r="O7" s="198">
        <v>44056</v>
      </c>
      <c r="P7" s="198">
        <v>44055</v>
      </c>
      <c r="Q7" s="198">
        <v>44054</v>
      </c>
      <c r="R7" s="198">
        <v>44053</v>
      </c>
      <c r="S7" s="198">
        <v>44050</v>
      </c>
      <c r="T7" s="198">
        <v>44049</v>
      </c>
      <c r="U7" s="198">
        <v>44048</v>
      </c>
      <c r="V7" s="198">
        <v>44047</v>
      </c>
      <c r="W7" s="198">
        <v>44046</v>
      </c>
      <c r="X7" s="198">
        <v>44043</v>
      </c>
      <c r="Y7" s="198">
        <v>44042</v>
      </c>
      <c r="Z7" s="198">
        <v>44041</v>
      </c>
      <c r="AA7" s="208">
        <v>44040</v>
      </c>
      <c r="AB7" s="198">
        <v>44039</v>
      </c>
      <c r="AC7" s="198">
        <v>44036</v>
      </c>
      <c r="AD7" s="198">
        <v>44035</v>
      </c>
      <c r="AE7" s="198">
        <v>44034</v>
      </c>
      <c r="AF7" s="198">
        <v>44033</v>
      </c>
      <c r="AG7" s="198">
        <v>44032</v>
      </c>
      <c r="AH7" s="188">
        <v>44029</v>
      </c>
    </row>
    <row r="8" spans="1:34">
      <c r="A8" s="27" t="s">
        <v>117</v>
      </c>
      <c r="B8" s="212">
        <v>246</v>
      </c>
      <c r="C8" s="199">
        <v>243</v>
      </c>
      <c r="D8" s="199">
        <v>235</v>
      </c>
      <c r="E8" s="199">
        <v>233</v>
      </c>
      <c r="F8" s="199">
        <v>233</v>
      </c>
      <c r="G8" s="199">
        <v>231</v>
      </c>
      <c r="H8" s="199">
        <v>232</v>
      </c>
      <c r="I8" s="199">
        <v>229</v>
      </c>
      <c r="J8" s="199">
        <v>226</v>
      </c>
      <c r="K8" s="199">
        <v>225</v>
      </c>
      <c r="L8" s="199">
        <v>224</v>
      </c>
      <c r="M8" s="199">
        <v>225</v>
      </c>
      <c r="N8" s="199">
        <v>223</v>
      </c>
      <c r="O8" s="199">
        <v>221</v>
      </c>
      <c r="P8" s="199">
        <v>218</v>
      </c>
      <c r="Q8" s="199">
        <v>218</v>
      </c>
      <c r="R8" s="199">
        <v>218</v>
      </c>
      <c r="S8" s="199">
        <v>211</v>
      </c>
      <c r="T8" s="199">
        <v>210</v>
      </c>
      <c r="U8" s="199">
        <v>210</v>
      </c>
      <c r="V8" s="199">
        <v>210</v>
      </c>
      <c r="W8" s="199">
        <v>210</v>
      </c>
      <c r="X8" s="199">
        <v>210</v>
      </c>
      <c r="Y8" s="199">
        <v>211</v>
      </c>
      <c r="Z8" s="199">
        <v>211</v>
      </c>
      <c r="AA8" s="209">
        <v>210</v>
      </c>
      <c r="AB8" s="199">
        <v>210</v>
      </c>
      <c r="AC8" s="199">
        <v>210</v>
      </c>
      <c r="AD8" s="199">
        <v>209</v>
      </c>
      <c r="AE8" s="199">
        <v>209</v>
      </c>
      <c r="AF8" s="203">
        <v>209</v>
      </c>
      <c r="AG8" s="199">
        <v>209</v>
      </c>
      <c r="AH8" s="189">
        <v>209</v>
      </c>
    </row>
    <row r="9" spans="1:34">
      <c r="A9" s="186">
        <v>44074</v>
      </c>
      <c r="B9" s="213">
        <v>28906</v>
      </c>
      <c r="C9" s="200"/>
      <c r="D9" s="200"/>
      <c r="E9" s="200"/>
      <c r="F9" s="200"/>
      <c r="G9" s="200"/>
      <c r="H9" s="200"/>
      <c r="I9" s="200"/>
      <c r="J9" s="200"/>
      <c r="K9" s="200"/>
      <c r="L9" s="200"/>
      <c r="M9" s="200"/>
      <c r="N9" s="200"/>
      <c r="O9" s="200"/>
      <c r="P9" s="200"/>
      <c r="Q9" s="200"/>
      <c r="R9" s="200"/>
      <c r="S9" s="200"/>
      <c r="T9" s="200"/>
      <c r="U9" s="200"/>
      <c r="V9" s="200"/>
      <c r="W9" s="200"/>
      <c r="X9" s="200"/>
      <c r="Y9" s="200"/>
      <c r="Z9" s="200"/>
      <c r="AA9" s="175"/>
      <c r="AB9" s="200"/>
      <c r="AC9" s="200"/>
      <c r="AD9" s="200"/>
      <c r="AE9" s="200"/>
      <c r="AF9" s="204"/>
      <c r="AG9" s="200"/>
      <c r="AH9" s="190"/>
    </row>
    <row r="10" spans="1:34">
      <c r="A10" s="186">
        <v>44073</v>
      </c>
      <c r="B10" s="213">
        <v>28895</v>
      </c>
      <c r="C10" s="200">
        <v>28851</v>
      </c>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75"/>
      <c r="AB10" s="200"/>
      <c r="AC10" s="200"/>
      <c r="AD10" s="200"/>
      <c r="AE10" s="200"/>
      <c r="AF10" s="204"/>
      <c r="AG10" s="200"/>
      <c r="AH10" s="190"/>
    </row>
    <row r="11" spans="1:34">
      <c r="A11" s="186">
        <v>44072</v>
      </c>
      <c r="B11" s="213">
        <v>28873</v>
      </c>
      <c r="C11" s="200">
        <v>28846</v>
      </c>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175"/>
      <c r="AB11" s="200"/>
      <c r="AC11" s="200"/>
      <c r="AD11" s="200"/>
      <c r="AE11" s="200"/>
      <c r="AF11" s="204"/>
      <c r="AG11" s="200"/>
      <c r="AH11" s="190"/>
    </row>
    <row r="12" spans="1:34">
      <c r="A12" s="186">
        <v>44071</v>
      </c>
      <c r="B12" s="213">
        <v>28850</v>
      </c>
      <c r="C12" s="200">
        <v>28832</v>
      </c>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175"/>
      <c r="AB12" s="200"/>
      <c r="AC12" s="200"/>
      <c r="AD12" s="200"/>
      <c r="AE12" s="200"/>
      <c r="AF12" s="204"/>
      <c r="AG12" s="200"/>
      <c r="AH12" s="190"/>
    </row>
    <row r="13" spans="1:34">
      <c r="A13" s="186">
        <v>44070</v>
      </c>
      <c r="B13" s="213">
        <v>28814</v>
      </c>
      <c r="C13" s="200">
        <v>28807</v>
      </c>
      <c r="D13" s="200">
        <v>28776</v>
      </c>
      <c r="E13" s="200"/>
      <c r="F13" s="200"/>
      <c r="G13" s="200"/>
      <c r="H13" s="200"/>
      <c r="I13" s="200"/>
      <c r="J13" s="200"/>
      <c r="K13" s="200"/>
      <c r="L13" s="200"/>
      <c r="M13" s="200"/>
      <c r="N13" s="200"/>
      <c r="O13" s="200"/>
      <c r="P13" s="200"/>
      <c r="Q13" s="200"/>
      <c r="R13" s="200"/>
      <c r="S13" s="200"/>
      <c r="T13" s="200"/>
      <c r="U13" s="200"/>
      <c r="V13" s="200"/>
      <c r="W13" s="200"/>
      <c r="X13" s="200"/>
      <c r="Y13" s="200"/>
      <c r="Z13" s="200"/>
      <c r="AA13" s="175"/>
      <c r="AB13" s="200"/>
      <c r="AC13" s="200"/>
      <c r="AD13" s="200"/>
      <c r="AE13" s="200"/>
      <c r="AF13" s="204"/>
      <c r="AG13" s="200"/>
      <c r="AH13" s="190"/>
    </row>
    <row r="14" spans="1:34">
      <c r="A14" s="186">
        <v>44069</v>
      </c>
      <c r="B14" s="213">
        <v>28791</v>
      </c>
      <c r="C14" s="200">
        <v>28785</v>
      </c>
      <c r="D14" s="200">
        <v>28774</v>
      </c>
      <c r="E14" s="200">
        <v>28763</v>
      </c>
      <c r="F14" s="200"/>
      <c r="G14" s="200"/>
      <c r="H14" s="200"/>
      <c r="I14" s="200"/>
      <c r="J14" s="200"/>
      <c r="K14" s="200"/>
      <c r="L14" s="200"/>
      <c r="M14" s="200"/>
      <c r="N14" s="200"/>
      <c r="O14" s="200"/>
      <c r="P14" s="200"/>
      <c r="Q14" s="200"/>
      <c r="R14" s="200"/>
      <c r="S14" s="200"/>
      <c r="T14" s="200"/>
      <c r="U14" s="200"/>
      <c r="V14" s="200"/>
      <c r="W14" s="200"/>
      <c r="X14" s="200"/>
      <c r="Y14" s="200"/>
      <c r="Z14" s="200"/>
      <c r="AA14" s="175"/>
      <c r="AB14" s="200"/>
      <c r="AC14" s="200"/>
      <c r="AD14" s="200"/>
      <c r="AE14" s="200"/>
      <c r="AF14" s="204"/>
      <c r="AG14" s="200"/>
      <c r="AH14" s="190"/>
    </row>
    <row r="15" spans="1:34">
      <c r="A15" s="186">
        <v>44068</v>
      </c>
      <c r="B15" s="213">
        <v>28768</v>
      </c>
      <c r="C15" s="200">
        <v>28762</v>
      </c>
      <c r="D15" s="200">
        <v>28760</v>
      </c>
      <c r="E15" s="200">
        <v>28752</v>
      </c>
      <c r="F15" s="200">
        <v>28738</v>
      </c>
      <c r="G15" s="200"/>
      <c r="H15" s="200"/>
      <c r="I15" s="200"/>
      <c r="J15" s="200"/>
      <c r="K15" s="200"/>
      <c r="L15" s="200"/>
      <c r="M15" s="200"/>
      <c r="N15" s="200"/>
      <c r="O15" s="200"/>
      <c r="P15" s="200"/>
      <c r="Q15" s="200"/>
      <c r="R15" s="200"/>
      <c r="S15" s="200"/>
      <c r="T15" s="200"/>
      <c r="U15" s="200"/>
      <c r="V15" s="200"/>
      <c r="W15" s="200"/>
      <c r="X15" s="200"/>
      <c r="Y15" s="200"/>
      <c r="Z15" s="200"/>
      <c r="AA15" s="175"/>
      <c r="AB15" s="200"/>
      <c r="AC15" s="200"/>
      <c r="AD15" s="200"/>
      <c r="AE15" s="200"/>
      <c r="AF15" s="204"/>
      <c r="AG15" s="200"/>
      <c r="AH15" s="190"/>
    </row>
    <row r="16" spans="1:34">
      <c r="A16" s="186">
        <v>44067</v>
      </c>
      <c r="B16" s="213">
        <v>28751</v>
      </c>
      <c r="C16" s="200">
        <v>28745</v>
      </c>
      <c r="D16" s="200">
        <v>28744</v>
      </c>
      <c r="E16" s="200">
        <v>28737</v>
      </c>
      <c r="F16" s="200">
        <v>28731</v>
      </c>
      <c r="G16" s="200">
        <v>28693</v>
      </c>
      <c r="H16" s="200"/>
      <c r="I16" s="200"/>
      <c r="J16" s="200"/>
      <c r="K16" s="200"/>
      <c r="L16" s="200"/>
      <c r="M16" s="200"/>
      <c r="N16" s="200"/>
      <c r="O16" s="200"/>
      <c r="P16" s="200"/>
      <c r="Q16" s="200"/>
      <c r="R16" s="200"/>
      <c r="S16" s="200"/>
      <c r="T16" s="200"/>
      <c r="U16" s="200"/>
      <c r="V16" s="200"/>
      <c r="W16" s="200"/>
      <c r="X16" s="200"/>
      <c r="Y16" s="200"/>
      <c r="Z16" s="200"/>
      <c r="AA16" s="175"/>
      <c r="AB16" s="200"/>
      <c r="AC16" s="200"/>
      <c r="AD16" s="200"/>
      <c r="AE16" s="200"/>
      <c r="AF16" s="204"/>
      <c r="AG16" s="200"/>
      <c r="AH16" s="190"/>
    </row>
    <row r="17" spans="1:34">
      <c r="A17" s="186">
        <v>44066</v>
      </c>
      <c r="B17" s="213">
        <v>28720</v>
      </c>
      <c r="C17" s="200">
        <v>28714</v>
      </c>
      <c r="D17" s="200">
        <v>28715</v>
      </c>
      <c r="E17" s="200">
        <v>28709</v>
      </c>
      <c r="F17" s="200">
        <v>28708</v>
      </c>
      <c r="G17" s="200">
        <v>28683</v>
      </c>
      <c r="H17" s="200">
        <v>28640</v>
      </c>
      <c r="I17" s="200"/>
      <c r="J17" s="200"/>
      <c r="K17" s="200"/>
      <c r="L17" s="200"/>
      <c r="M17" s="200"/>
      <c r="N17" s="200"/>
      <c r="O17" s="200"/>
      <c r="P17" s="200"/>
      <c r="Q17" s="200"/>
      <c r="R17" s="200"/>
      <c r="S17" s="200"/>
      <c r="T17" s="200"/>
      <c r="U17" s="200"/>
      <c r="V17" s="200"/>
      <c r="W17" s="200"/>
      <c r="X17" s="200"/>
      <c r="Y17" s="200"/>
      <c r="Z17" s="200"/>
      <c r="AA17" s="175"/>
      <c r="AB17" s="200"/>
      <c r="AC17" s="200"/>
      <c r="AD17" s="200"/>
      <c r="AE17" s="200"/>
      <c r="AF17" s="204"/>
      <c r="AG17" s="200"/>
      <c r="AH17" s="190"/>
    </row>
    <row r="18" spans="1:34">
      <c r="A18" s="186">
        <v>44065</v>
      </c>
      <c r="B18" s="213">
        <v>28691</v>
      </c>
      <c r="C18" s="200">
        <v>28686</v>
      </c>
      <c r="D18" s="200">
        <v>28687</v>
      </c>
      <c r="E18" s="200">
        <v>28685</v>
      </c>
      <c r="F18" s="200">
        <v>28683</v>
      </c>
      <c r="G18" s="200">
        <v>28663</v>
      </c>
      <c r="H18" s="200">
        <v>28637</v>
      </c>
      <c r="I18" s="200"/>
      <c r="J18" s="200"/>
      <c r="K18" s="200"/>
      <c r="L18" s="200"/>
      <c r="M18" s="200"/>
      <c r="N18" s="200"/>
      <c r="O18" s="200"/>
      <c r="P18" s="200"/>
      <c r="Q18" s="200"/>
      <c r="R18" s="200"/>
      <c r="S18" s="200"/>
      <c r="T18" s="200"/>
      <c r="U18" s="200"/>
      <c r="V18" s="200"/>
      <c r="W18" s="200"/>
      <c r="X18" s="200"/>
      <c r="Y18" s="200"/>
      <c r="Z18" s="200"/>
      <c r="AA18" s="175"/>
      <c r="AB18" s="200"/>
      <c r="AC18" s="200"/>
      <c r="AD18" s="200"/>
      <c r="AE18" s="200"/>
      <c r="AF18" s="204"/>
      <c r="AG18" s="200"/>
      <c r="AH18" s="190"/>
    </row>
    <row r="19" spans="1:34">
      <c r="A19" s="186">
        <v>44064</v>
      </c>
      <c r="B19" s="213">
        <v>28670</v>
      </c>
      <c r="C19" s="200">
        <v>28665</v>
      </c>
      <c r="D19" s="200">
        <v>28667</v>
      </c>
      <c r="E19" s="200">
        <v>28667</v>
      </c>
      <c r="F19" s="200">
        <v>28665</v>
      </c>
      <c r="G19" s="200">
        <v>28648</v>
      </c>
      <c r="H19" s="200">
        <v>28632</v>
      </c>
      <c r="I19" s="200"/>
      <c r="J19" s="200"/>
      <c r="K19" s="200"/>
      <c r="L19" s="200"/>
      <c r="M19" s="200"/>
      <c r="N19" s="200"/>
      <c r="O19" s="200"/>
      <c r="P19" s="200"/>
      <c r="Q19" s="200"/>
      <c r="R19" s="200"/>
      <c r="S19" s="200"/>
      <c r="T19" s="200"/>
      <c r="U19" s="200"/>
      <c r="V19" s="200"/>
      <c r="W19" s="200"/>
      <c r="X19" s="200"/>
      <c r="Y19" s="200"/>
      <c r="Z19" s="200"/>
      <c r="AA19" s="175"/>
      <c r="AB19" s="200"/>
      <c r="AC19" s="200"/>
      <c r="AD19" s="200"/>
      <c r="AE19" s="200"/>
      <c r="AF19" s="204"/>
      <c r="AG19" s="200"/>
      <c r="AH19" s="190"/>
    </row>
    <row r="20" spans="1:34">
      <c r="A20" s="186">
        <v>44063</v>
      </c>
      <c r="B20" s="213">
        <v>28652</v>
      </c>
      <c r="C20" s="200">
        <v>28648</v>
      </c>
      <c r="D20" s="200">
        <v>28650</v>
      </c>
      <c r="E20" s="200">
        <v>28650</v>
      </c>
      <c r="F20" s="200">
        <v>28649</v>
      </c>
      <c r="G20" s="200">
        <v>28635</v>
      </c>
      <c r="H20" s="200">
        <v>28624</v>
      </c>
      <c r="I20" s="200">
        <v>28609</v>
      </c>
      <c r="J20" s="200"/>
      <c r="K20" s="200"/>
      <c r="L20" s="200"/>
      <c r="M20" s="200"/>
      <c r="N20" s="200"/>
      <c r="O20" s="200"/>
      <c r="P20" s="200"/>
      <c r="Q20" s="200"/>
      <c r="R20" s="200"/>
      <c r="S20" s="200"/>
      <c r="T20" s="200"/>
      <c r="U20" s="200"/>
      <c r="V20" s="200"/>
      <c r="W20" s="200"/>
      <c r="X20" s="200"/>
      <c r="Y20" s="200"/>
      <c r="Z20" s="200"/>
      <c r="AA20" s="175"/>
      <c r="AB20" s="200"/>
      <c r="AC20" s="200"/>
      <c r="AD20" s="200"/>
      <c r="AE20" s="200"/>
      <c r="AF20" s="204"/>
      <c r="AG20" s="200"/>
      <c r="AH20" s="190"/>
    </row>
    <row r="21" spans="1:34">
      <c r="A21" s="186">
        <v>44062</v>
      </c>
      <c r="B21" s="213">
        <v>28635</v>
      </c>
      <c r="C21" s="200">
        <v>28631</v>
      </c>
      <c r="D21" s="200">
        <v>28633</v>
      </c>
      <c r="E21" s="200">
        <v>28633</v>
      </c>
      <c r="F21" s="200">
        <v>28633</v>
      </c>
      <c r="G21" s="200">
        <v>28622</v>
      </c>
      <c r="H21" s="200">
        <v>28615</v>
      </c>
      <c r="I21" s="200">
        <v>28607</v>
      </c>
      <c r="J21" s="200">
        <v>28587</v>
      </c>
      <c r="K21" s="200"/>
      <c r="L21" s="200"/>
      <c r="M21" s="200"/>
      <c r="N21" s="200"/>
      <c r="O21" s="200"/>
      <c r="P21" s="200"/>
      <c r="Q21" s="200"/>
      <c r="R21" s="200"/>
      <c r="S21" s="200"/>
      <c r="T21" s="200"/>
      <c r="U21" s="200"/>
      <c r="V21" s="200"/>
      <c r="W21" s="200"/>
      <c r="X21" s="200"/>
      <c r="Y21" s="200"/>
      <c r="Z21" s="200"/>
      <c r="AA21" s="175"/>
      <c r="AB21" s="200"/>
      <c r="AC21" s="200"/>
      <c r="AD21" s="200"/>
      <c r="AE21" s="200"/>
      <c r="AF21" s="204"/>
      <c r="AG21" s="200"/>
      <c r="AH21" s="190"/>
    </row>
    <row r="22" spans="1:34">
      <c r="A22" s="186">
        <v>44061</v>
      </c>
      <c r="B22" s="213">
        <v>28616</v>
      </c>
      <c r="C22" s="200">
        <v>28613</v>
      </c>
      <c r="D22" s="200">
        <v>28613</v>
      </c>
      <c r="E22" s="200">
        <v>28613</v>
      </c>
      <c r="F22" s="200">
        <v>28613</v>
      </c>
      <c r="G22" s="200">
        <v>28605</v>
      </c>
      <c r="H22" s="200">
        <v>28598</v>
      </c>
      <c r="I22" s="200">
        <v>28592</v>
      </c>
      <c r="J22" s="200">
        <v>28586</v>
      </c>
      <c r="K22" s="200">
        <v>28572</v>
      </c>
      <c r="L22" s="200"/>
      <c r="M22" s="200"/>
      <c r="N22" s="200"/>
      <c r="O22" s="200"/>
      <c r="P22" s="200"/>
      <c r="Q22" s="200"/>
      <c r="R22" s="200"/>
      <c r="S22" s="200"/>
      <c r="T22" s="200"/>
      <c r="U22" s="200"/>
      <c r="V22" s="200"/>
      <c r="W22" s="200"/>
      <c r="X22" s="200"/>
      <c r="Y22" s="200"/>
      <c r="Z22" s="200"/>
      <c r="AA22" s="175"/>
      <c r="AB22" s="200"/>
      <c r="AC22" s="200"/>
      <c r="AD22" s="200"/>
      <c r="AE22" s="200"/>
      <c r="AF22" s="204"/>
      <c r="AG22" s="200"/>
      <c r="AH22" s="190"/>
    </row>
    <row r="23" spans="1:34">
      <c r="A23" s="186">
        <v>44060</v>
      </c>
      <c r="B23" s="213">
        <v>28592</v>
      </c>
      <c r="C23" s="200">
        <v>28589</v>
      </c>
      <c r="D23" s="200">
        <v>28589</v>
      </c>
      <c r="E23" s="200">
        <v>28589</v>
      </c>
      <c r="F23" s="200">
        <v>28589</v>
      </c>
      <c r="G23" s="200">
        <v>28582</v>
      </c>
      <c r="H23" s="200">
        <v>28575</v>
      </c>
      <c r="I23" s="200">
        <v>28569</v>
      </c>
      <c r="J23" s="200">
        <v>28565</v>
      </c>
      <c r="K23" s="200">
        <v>28558</v>
      </c>
      <c r="L23" s="200">
        <v>28446</v>
      </c>
      <c r="M23" s="200"/>
      <c r="N23" s="200"/>
      <c r="O23" s="200"/>
      <c r="P23" s="200"/>
      <c r="Q23" s="200"/>
      <c r="R23" s="200"/>
      <c r="S23" s="200"/>
      <c r="T23" s="200"/>
      <c r="U23" s="200"/>
      <c r="V23" s="200"/>
      <c r="W23" s="200"/>
      <c r="X23" s="200"/>
      <c r="Y23" s="200"/>
      <c r="Z23" s="200"/>
      <c r="AA23" s="175"/>
      <c r="AB23" s="200"/>
      <c r="AC23" s="200"/>
      <c r="AD23" s="200"/>
      <c r="AE23" s="200"/>
      <c r="AF23" s="204"/>
      <c r="AG23" s="200"/>
      <c r="AH23" s="190"/>
    </row>
    <row r="24" spans="1:34">
      <c r="A24" s="186">
        <v>44059</v>
      </c>
      <c r="B24" s="213">
        <v>28566</v>
      </c>
      <c r="C24" s="200">
        <v>28563</v>
      </c>
      <c r="D24" s="200">
        <v>28563</v>
      </c>
      <c r="E24" s="200">
        <v>28563</v>
      </c>
      <c r="F24" s="200">
        <v>28563</v>
      </c>
      <c r="G24" s="200">
        <v>28558</v>
      </c>
      <c r="H24" s="200">
        <v>28551</v>
      </c>
      <c r="I24" s="200">
        <v>28547</v>
      </c>
      <c r="J24" s="200">
        <v>28543</v>
      </c>
      <c r="K24" s="200">
        <v>28537</v>
      </c>
      <c r="L24" s="200">
        <v>28440</v>
      </c>
      <c r="M24" s="200">
        <v>28421</v>
      </c>
      <c r="N24" s="200"/>
      <c r="O24" s="200"/>
      <c r="P24" s="200"/>
      <c r="Q24" s="200"/>
      <c r="R24" s="200"/>
      <c r="S24" s="200"/>
      <c r="T24" s="200"/>
      <c r="U24" s="200"/>
      <c r="V24" s="200"/>
      <c r="W24" s="200"/>
      <c r="X24" s="200"/>
      <c r="Y24" s="200"/>
      <c r="Z24" s="200"/>
      <c r="AA24" s="175"/>
      <c r="AB24" s="200"/>
      <c r="AC24" s="200"/>
      <c r="AD24" s="200"/>
      <c r="AE24" s="200"/>
      <c r="AF24" s="204"/>
      <c r="AG24" s="200"/>
      <c r="AH24" s="190"/>
    </row>
    <row r="25" spans="1:34">
      <c r="A25" s="186">
        <v>44058</v>
      </c>
      <c r="B25" s="213">
        <v>28548</v>
      </c>
      <c r="C25" s="200">
        <v>28546</v>
      </c>
      <c r="D25" s="200">
        <v>28546</v>
      </c>
      <c r="E25" s="200">
        <v>28546</v>
      </c>
      <c r="F25" s="200">
        <v>28546</v>
      </c>
      <c r="G25" s="200">
        <v>28541</v>
      </c>
      <c r="H25" s="200">
        <v>28534</v>
      </c>
      <c r="I25" s="200">
        <v>28532</v>
      </c>
      <c r="J25" s="200">
        <v>28528</v>
      </c>
      <c r="K25" s="200">
        <v>28521</v>
      </c>
      <c r="L25" s="200">
        <v>28434</v>
      </c>
      <c r="M25" s="200">
        <v>28420</v>
      </c>
      <c r="N25" s="200"/>
      <c r="O25" s="200"/>
      <c r="P25" s="200"/>
      <c r="Q25" s="200"/>
      <c r="R25" s="200"/>
      <c r="S25" s="200"/>
      <c r="T25" s="200"/>
      <c r="U25" s="200"/>
      <c r="V25" s="200"/>
      <c r="W25" s="200"/>
      <c r="X25" s="200"/>
      <c r="Y25" s="200"/>
      <c r="Z25" s="200"/>
      <c r="AA25" s="175"/>
      <c r="AB25" s="200"/>
      <c r="AC25" s="200"/>
      <c r="AD25" s="200"/>
      <c r="AE25" s="200"/>
      <c r="AF25" s="204"/>
      <c r="AG25" s="200"/>
      <c r="AH25" s="190"/>
    </row>
    <row r="26" spans="1:34">
      <c r="A26" s="186">
        <v>44057</v>
      </c>
      <c r="B26" s="213">
        <v>28524</v>
      </c>
      <c r="C26" s="200">
        <v>28522</v>
      </c>
      <c r="D26" s="200">
        <v>28522</v>
      </c>
      <c r="E26" s="200">
        <v>28522</v>
      </c>
      <c r="F26" s="200">
        <v>28522</v>
      </c>
      <c r="G26" s="200">
        <v>28518</v>
      </c>
      <c r="H26" s="200">
        <v>28513</v>
      </c>
      <c r="I26" s="200">
        <v>28511</v>
      </c>
      <c r="J26" s="200">
        <v>28507</v>
      </c>
      <c r="K26" s="200">
        <v>28502</v>
      </c>
      <c r="L26" s="200">
        <v>28423</v>
      </c>
      <c r="M26" s="200">
        <v>28413</v>
      </c>
      <c r="N26" s="200"/>
      <c r="O26" s="200"/>
      <c r="P26" s="200"/>
      <c r="Q26" s="200"/>
      <c r="R26" s="200"/>
      <c r="S26" s="200"/>
      <c r="T26" s="200"/>
      <c r="U26" s="200"/>
      <c r="V26" s="200"/>
      <c r="W26" s="200"/>
      <c r="X26" s="200"/>
      <c r="Y26" s="200"/>
      <c r="Z26" s="200"/>
      <c r="AA26" s="175"/>
      <c r="AB26" s="200"/>
      <c r="AC26" s="200"/>
      <c r="AD26" s="200"/>
      <c r="AE26" s="200"/>
      <c r="AF26" s="204"/>
      <c r="AG26" s="200"/>
      <c r="AH26" s="190"/>
    </row>
    <row r="27" spans="1:34">
      <c r="A27" s="186">
        <v>44056</v>
      </c>
      <c r="B27" s="213">
        <v>28498</v>
      </c>
      <c r="C27" s="200">
        <v>28496</v>
      </c>
      <c r="D27" s="200">
        <v>28496</v>
      </c>
      <c r="E27" s="200">
        <v>28496</v>
      </c>
      <c r="F27" s="200">
        <v>28496</v>
      </c>
      <c r="G27" s="200">
        <v>28495</v>
      </c>
      <c r="H27" s="200">
        <v>28492</v>
      </c>
      <c r="I27" s="200">
        <v>28490</v>
      </c>
      <c r="J27" s="200">
        <v>28486</v>
      </c>
      <c r="K27" s="200">
        <v>28483</v>
      </c>
      <c r="L27" s="200">
        <v>28416</v>
      </c>
      <c r="M27" s="200">
        <v>28406</v>
      </c>
      <c r="N27" s="200">
        <v>28394</v>
      </c>
      <c r="O27" s="200"/>
      <c r="P27" s="200"/>
      <c r="Q27" s="200"/>
      <c r="R27" s="200"/>
      <c r="S27" s="200"/>
      <c r="T27" s="200"/>
      <c r="U27" s="200"/>
      <c r="V27" s="200"/>
      <c r="W27" s="200"/>
      <c r="X27" s="200"/>
      <c r="Y27" s="200"/>
      <c r="Z27" s="200"/>
      <c r="AA27" s="175"/>
      <c r="AB27" s="200"/>
      <c r="AC27" s="200"/>
      <c r="AD27" s="200"/>
      <c r="AE27" s="200"/>
      <c r="AF27" s="204"/>
      <c r="AG27" s="200"/>
      <c r="AH27" s="190"/>
    </row>
    <row r="28" spans="1:34">
      <c r="A28" s="186">
        <v>44055</v>
      </c>
      <c r="B28" s="213">
        <v>28478</v>
      </c>
      <c r="C28" s="200">
        <v>28477</v>
      </c>
      <c r="D28" s="200">
        <v>28477</v>
      </c>
      <c r="E28" s="200">
        <v>28477</v>
      </c>
      <c r="F28" s="200">
        <v>28477</v>
      </c>
      <c r="G28" s="200">
        <v>28477</v>
      </c>
      <c r="H28" s="200">
        <v>28475</v>
      </c>
      <c r="I28" s="200">
        <v>28473</v>
      </c>
      <c r="J28" s="200">
        <v>28470</v>
      </c>
      <c r="K28" s="200">
        <v>28468</v>
      </c>
      <c r="L28" s="200">
        <v>28408</v>
      </c>
      <c r="M28" s="200">
        <v>28399</v>
      </c>
      <c r="N28" s="200">
        <v>28392</v>
      </c>
      <c r="O28" s="200">
        <v>28384</v>
      </c>
      <c r="P28" s="200"/>
      <c r="Q28" s="200"/>
      <c r="R28" s="200"/>
      <c r="S28" s="200"/>
      <c r="T28" s="200"/>
      <c r="U28" s="200"/>
      <c r="V28" s="200"/>
      <c r="W28" s="200"/>
      <c r="X28" s="200"/>
      <c r="Y28" s="200"/>
      <c r="Z28" s="200"/>
      <c r="AA28" s="175"/>
      <c r="AB28" s="200"/>
      <c r="AC28" s="200"/>
      <c r="AD28" s="200"/>
      <c r="AE28" s="200"/>
      <c r="AF28" s="204"/>
      <c r="AG28" s="200"/>
      <c r="AH28" s="190"/>
    </row>
    <row r="29" spans="1:34">
      <c r="A29" s="186">
        <v>44054</v>
      </c>
      <c r="B29" s="213">
        <v>28456</v>
      </c>
      <c r="C29" s="200">
        <v>28455</v>
      </c>
      <c r="D29" s="200">
        <v>28455</v>
      </c>
      <c r="E29" s="200">
        <v>28455</v>
      </c>
      <c r="F29" s="200">
        <v>28455</v>
      </c>
      <c r="G29" s="200">
        <v>28455</v>
      </c>
      <c r="H29" s="200">
        <v>28453</v>
      </c>
      <c r="I29" s="200">
        <v>28451</v>
      </c>
      <c r="J29" s="200">
        <v>28449</v>
      </c>
      <c r="K29" s="200">
        <v>28447</v>
      </c>
      <c r="L29" s="200">
        <v>28398</v>
      </c>
      <c r="M29" s="200">
        <v>28389</v>
      </c>
      <c r="N29" s="200">
        <v>28384</v>
      </c>
      <c r="O29" s="200">
        <v>28381</v>
      </c>
      <c r="P29" s="200">
        <v>28361</v>
      </c>
      <c r="Q29" s="200"/>
      <c r="R29" s="200"/>
      <c r="S29" s="200"/>
      <c r="T29" s="200"/>
      <c r="U29" s="200"/>
      <c r="V29" s="200"/>
      <c r="W29" s="200"/>
      <c r="X29" s="200"/>
      <c r="Y29" s="200"/>
      <c r="Z29" s="200"/>
      <c r="AA29" s="175"/>
      <c r="AB29" s="200"/>
      <c r="AC29" s="200"/>
      <c r="AD29" s="200"/>
      <c r="AE29" s="200"/>
      <c r="AF29" s="204"/>
      <c r="AG29" s="200"/>
      <c r="AH29" s="190"/>
    </row>
    <row r="30" spans="1:34">
      <c r="A30" s="186">
        <v>44053</v>
      </c>
      <c r="B30" s="213">
        <v>28434</v>
      </c>
      <c r="C30" s="200">
        <v>28433</v>
      </c>
      <c r="D30" s="200">
        <v>28433</v>
      </c>
      <c r="E30" s="200">
        <v>28433</v>
      </c>
      <c r="F30" s="200">
        <v>28433</v>
      </c>
      <c r="G30" s="200">
        <v>28433</v>
      </c>
      <c r="H30" s="200">
        <v>28431</v>
      </c>
      <c r="I30" s="200">
        <v>28429</v>
      </c>
      <c r="J30" s="200">
        <v>28427</v>
      </c>
      <c r="K30" s="200">
        <v>28425</v>
      </c>
      <c r="L30" s="200">
        <v>28388</v>
      </c>
      <c r="M30" s="200">
        <v>28378</v>
      </c>
      <c r="N30" s="200">
        <v>28374</v>
      </c>
      <c r="O30" s="200">
        <v>28374</v>
      </c>
      <c r="P30" s="200">
        <v>28356</v>
      </c>
      <c r="Q30" s="200">
        <v>28363</v>
      </c>
      <c r="R30" s="200"/>
      <c r="S30" s="200"/>
      <c r="T30" s="200"/>
      <c r="U30" s="200"/>
      <c r="V30" s="200"/>
      <c r="W30" s="200"/>
      <c r="X30" s="200"/>
      <c r="Y30" s="200"/>
      <c r="Z30" s="200"/>
      <c r="AA30" s="175"/>
      <c r="AB30" s="200"/>
      <c r="AC30" s="200"/>
      <c r="AD30" s="200"/>
      <c r="AE30" s="200"/>
      <c r="AF30" s="204"/>
      <c r="AG30" s="200"/>
      <c r="AH30" s="190"/>
    </row>
    <row r="31" spans="1:34">
      <c r="A31" s="186">
        <v>44052</v>
      </c>
      <c r="B31" s="213">
        <v>28417</v>
      </c>
      <c r="C31" s="200">
        <v>28417</v>
      </c>
      <c r="D31" s="200">
        <v>28417</v>
      </c>
      <c r="E31" s="200">
        <v>28417</v>
      </c>
      <c r="F31" s="200">
        <v>28417</v>
      </c>
      <c r="G31" s="200">
        <v>28417</v>
      </c>
      <c r="H31" s="200">
        <v>28415</v>
      </c>
      <c r="I31" s="200">
        <v>28413</v>
      </c>
      <c r="J31" s="200">
        <v>28411</v>
      </c>
      <c r="K31" s="200">
        <v>28409</v>
      </c>
      <c r="L31" s="200">
        <v>28381</v>
      </c>
      <c r="M31" s="200">
        <v>28372</v>
      </c>
      <c r="N31" s="200">
        <v>28369</v>
      </c>
      <c r="O31" s="200">
        <v>28369</v>
      </c>
      <c r="P31" s="200">
        <v>28354</v>
      </c>
      <c r="Q31" s="200">
        <v>28362</v>
      </c>
      <c r="R31" s="200">
        <v>28358</v>
      </c>
      <c r="S31" s="200"/>
      <c r="T31" s="200"/>
      <c r="U31" s="200"/>
      <c r="V31" s="200"/>
      <c r="W31" s="200"/>
      <c r="X31" s="200"/>
      <c r="Y31" s="200"/>
      <c r="Z31" s="200"/>
      <c r="AA31" s="175"/>
      <c r="AB31" s="200"/>
      <c r="AC31" s="200"/>
      <c r="AD31" s="200"/>
      <c r="AE31" s="200"/>
      <c r="AF31" s="204"/>
      <c r="AG31" s="200"/>
      <c r="AH31" s="190"/>
    </row>
    <row r="32" spans="1:34">
      <c r="A32" s="186">
        <v>44051</v>
      </c>
      <c r="B32" s="213">
        <v>28404</v>
      </c>
      <c r="C32" s="200">
        <v>28404</v>
      </c>
      <c r="D32" s="200">
        <v>28404</v>
      </c>
      <c r="E32" s="200">
        <v>28404</v>
      </c>
      <c r="F32" s="200">
        <v>28404</v>
      </c>
      <c r="G32" s="200">
        <v>28404</v>
      </c>
      <c r="H32" s="200">
        <v>28402</v>
      </c>
      <c r="I32" s="200">
        <v>28400</v>
      </c>
      <c r="J32" s="200">
        <v>28399</v>
      </c>
      <c r="K32" s="200">
        <v>28398</v>
      </c>
      <c r="L32" s="200">
        <v>28375</v>
      </c>
      <c r="M32" s="200">
        <v>28366</v>
      </c>
      <c r="N32" s="200">
        <v>28363</v>
      </c>
      <c r="O32" s="200">
        <v>28363</v>
      </c>
      <c r="P32" s="200">
        <v>28349</v>
      </c>
      <c r="Q32" s="200">
        <v>28358</v>
      </c>
      <c r="R32" s="200">
        <v>28356</v>
      </c>
      <c r="S32" s="200"/>
      <c r="T32" s="200"/>
      <c r="U32" s="200"/>
      <c r="V32" s="200"/>
      <c r="W32" s="200"/>
      <c r="X32" s="200"/>
      <c r="Y32" s="200"/>
      <c r="Z32" s="200"/>
      <c r="AA32" s="175"/>
      <c r="AB32" s="200"/>
      <c r="AC32" s="200"/>
      <c r="AD32" s="200"/>
      <c r="AE32" s="200"/>
      <c r="AF32" s="204"/>
      <c r="AG32" s="200"/>
      <c r="AH32" s="190"/>
    </row>
    <row r="33" spans="1:34">
      <c r="A33" s="186">
        <v>44050</v>
      </c>
      <c r="B33" s="213">
        <v>28376</v>
      </c>
      <c r="C33" s="200">
        <v>28376</v>
      </c>
      <c r="D33" s="200">
        <v>28376</v>
      </c>
      <c r="E33" s="200">
        <v>28376</v>
      </c>
      <c r="F33" s="200">
        <v>28376</v>
      </c>
      <c r="G33" s="200">
        <v>28376</v>
      </c>
      <c r="H33" s="200">
        <v>28374</v>
      </c>
      <c r="I33" s="200">
        <v>28372</v>
      </c>
      <c r="J33" s="200">
        <v>28371</v>
      </c>
      <c r="K33" s="200">
        <v>28370</v>
      </c>
      <c r="L33" s="200">
        <v>28361</v>
      </c>
      <c r="M33" s="200">
        <v>28355</v>
      </c>
      <c r="N33" s="200">
        <v>28352</v>
      </c>
      <c r="O33" s="200">
        <v>28352</v>
      </c>
      <c r="P33" s="200">
        <v>28338</v>
      </c>
      <c r="Q33" s="200">
        <v>28348</v>
      </c>
      <c r="R33" s="200">
        <v>28349</v>
      </c>
      <c r="S33" s="200"/>
      <c r="T33" s="200"/>
      <c r="U33" s="200"/>
      <c r="V33" s="200"/>
      <c r="W33" s="200"/>
      <c r="X33" s="200"/>
      <c r="Y33" s="200"/>
      <c r="Z33" s="200"/>
      <c r="AA33" s="175"/>
      <c r="AB33" s="200"/>
      <c r="AC33" s="200"/>
      <c r="AD33" s="200"/>
      <c r="AE33" s="200"/>
      <c r="AF33" s="204"/>
      <c r="AG33" s="200"/>
      <c r="AH33" s="190"/>
    </row>
    <row r="34" spans="1:34">
      <c r="A34" s="186">
        <v>44049</v>
      </c>
      <c r="B34" s="213">
        <v>28359</v>
      </c>
      <c r="C34" s="200">
        <v>28359</v>
      </c>
      <c r="D34" s="200">
        <v>28359</v>
      </c>
      <c r="E34" s="200">
        <v>28359</v>
      </c>
      <c r="F34" s="200">
        <v>28359</v>
      </c>
      <c r="G34" s="200">
        <v>28359</v>
      </c>
      <c r="H34" s="200">
        <v>28357</v>
      </c>
      <c r="I34" s="200">
        <v>28355</v>
      </c>
      <c r="J34" s="200">
        <v>28354</v>
      </c>
      <c r="K34" s="200">
        <v>28353</v>
      </c>
      <c r="L34" s="200">
        <v>28345</v>
      </c>
      <c r="M34" s="200">
        <v>28339</v>
      </c>
      <c r="N34" s="200">
        <v>28336</v>
      </c>
      <c r="O34" s="200">
        <v>28336</v>
      </c>
      <c r="P34" s="200">
        <v>28322</v>
      </c>
      <c r="Q34" s="200">
        <v>28332</v>
      </c>
      <c r="R34" s="200">
        <v>28331</v>
      </c>
      <c r="S34" s="200">
        <v>28292</v>
      </c>
      <c r="T34" s="200"/>
      <c r="U34" s="200"/>
      <c r="V34" s="200"/>
      <c r="W34" s="200"/>
      <c r="X34" s="200"/>
      <c r="Y34" s="200"/>
      <c r="Z34" s="200"/>
      <c r="AA34" s="175"/>
      <c r="AB34" s="200"/>
      <c r="AC34" s="200"/>
      <c r="AD34" s="200"/>
      <c r="AE34" s="200"/>
      <c r="AF34" s="204"/>
      <c r="AG34" s="200"/>
      <c r="AH34" s="190"/>
    </row>
    <row r="35" spans="1:34">
      <c r="A35" s="186">
        <v>44048</v>
      </c>
      <c r="B35" s="213">
        <v>28338</v>
      </c>
      <c r="C35" s="200">
        <v>28338</v>
      </c>
      <c r="D35" s="200">
        <v>28338</v>
      </c>
      <c r="E35" s="200">
        <v>28338</v>
      </c>
      <c r="F35" s="200">
        <v>28338</v>
      </c>
      <c r="G35" s="200">
        <v>28339</v>
      </c>
      <c r="H35" s="200">
        <v>28337</v>
      </c>
      <c r="I35" s="200">
        <v>28335</v>
      </c>
      <c r="J35" s="200">
        <v>28334</v>
      </c>
      <c r="K35" s="200">
        <v>28333</v>
      </c>
      <c r="L35" s="200">
        <v>28325</v>
      </c>
      <c r="M35" s="200">
        <v>28319</v>
      </c>
      <c r="N35" s="200">
        <v>28317</v>
      </c>
      <c r="O35" s="200">
        <v>28317</v>
      </c>
      <c r="P35" s="200">
        <v>28304</v>
      </c>
      <c r="Q35" s="200">
        <v>28315</v>
      </c>
      <c r="R35" s="200">
        <v>28316</v>
      </c>
      <c r="S35" s="200">
        <v>28291</v>
      </c>
      <c r="T35" s="200">
        <v>28290</v>
      </c>
      <c r="U35" s="200"/>
      <c r="V35" s="200"/>
      <c r="W35" s="200"/>
      <c r="X35" s="200"/>
      <c r="Y35" s="200"/>
      <c r="Z35" s="200"/>
      <c r="AA35" s="175"/>
      <c r="AB35" s="200"/>
      <c r="AC35" s="200"/>
      <c r="AD35" s="200"/>
      <c r="AE35" s="200"/>
      <c r="AF35" s="204"/>
      <c r="AG35" s="200"/>
      <c r="AH35" s="190"/>
    </row>
    <row r="36" spans="1:34">
      <c r="A36" s="186">
        <v>44047</v>
      </c>
      <c r="B36" s="213">
        <v>28329</v>
      </c>
      <c r="C36" s="200">
        <v>28329</v>
      </c>
      <c r="D36" s="200">
        <v>28329</v>
      </c>
      <c r="E36" s="200">
        <v>28329</v>
      </c>
      <c r="F36" s="200">
        <v>28329</v>
      </c>
      <c r="G36" s="200">
        <v>28330</v>
      </c>
      <c r="H36" s="200">
        <v>28329</v>
      </c>
      <c r="I36" s="200">
        <v>28327</v>
      </c>
      <c r="J36" s="200">
        <v>28326</v>
      </c>
      <c r="K36" s="200">
        <v>28325</v>
      </c>
      <c r="L36" s="200">
        <v>28317</v>
      </c>
      <c r="M36" s="200">
        <v>28313</v>
      </c>
      <c r="N36" s="200">
        <v>28311</v>
      </c>
      <c r="O36" s="200">
        <v>28311</v>
      </c>
      <c r="P36" s="200">
        <v>28298</v>
      </c>
      <c r="Q36" s="200">
        <v>28309</v>
      </c>
      <c r="R36" s="200">
        <v>28310</v>
      </c>
      <c r="S36" s="200">
        <v>28290</v>
      </c>
      <c r="T36" s="200">
        <v>28289</v>
      </c>
      <c r="U36" s="200">
        <v>28289</v>
      </c>
      <c r="V36" s="200"/>
      <c r="W36" s="200"/>
      <c r="X36" s="200"/>
      <c r="Y36" s="200"/>
      <c r="Z36" s="200"/>
      <c r="AA36" s="175"/>
      <c r="AB36" s="200"/>
      <c r="AC36" s="200"/>
      <c r="AD36" s="200"/>
      <c r="AE36" s="200"/>
      <c r="AF36" s="204"/>
      <c r="AG36" s="200"/>
      <c r="AH36" s="190"/>
    </row>
    <row r="37" spans="1:34">
      <c r="A37" s="186">
        <v>44046</v>
      </c>
      <c r="B37" s="213">
        <v>28318</v>
      </c>
      <c r="C37" s="200">
        <v>28318</v>
      </c>
      <c r="D37" s="200">
        <v>28318</v>
      </c>
      <c r="E37" s="200">
        <v>28318</v>
      </c>
      <c r="F37" s="200">
        <v>28318</v>
      </c>
      <c r="G37" s="200">
        <v>28320</v>
      </c>
      <c r="H37" s="200">
        <v>28319</v>
      </c>
      <c r="I37" s="200">
        <v>28317</v>
      </c>
      <c r="J37" s="200">
        <v>28316</v>
      </c>
      <c r="K37" s="200">
        <v>28315</v>
      </c>
      <c r="L37" s="200">
        <v>28307</v>
      </c>
      <c r="M37" s="200">
        <v>28304</v>
      </c>
      <c r="N37" s="200">
        <v>28302</v>
      </c>
      <c r="O37" s="200">
        <v>28302</v>
      </c>
      <c r="P37" s="200">
        <v>28289</v>
      </c>
      <c r="Q37" s="200">
        <v>28300</v>
      </c>
      <c r="R37" s="200">
        <v>28301</v>
      </c>
      <c r="S37" s="200">
        <v>28290</v>
      </c>
      <c r="T37" s="200">
        <v>28289</v>
      </c>
      <c r="U37" s="200">
        <v>28289</v>
      </c>
      <c r="V37" s="200">
        <v>28288</v>
      </c>
      <c r="W37" s="200"/>
      <c r="X37" s="200"/>
      <c r="Y37" s="200"/>
      <c r="Z37" s="200"/>
      <c r="AA37" s="175"/>
      <c r="AB37" s="200"/>
      <c r="AC37" s="200"/>
      <c r="AD37" s="200"/>
      <c r="AE37" s="200"/>
      <c r="AF37" s="204"/>
      <c r="AG37" s="200"/>
      <c r="AH37" s="190"/>
    </row>
    <row r="38" spans="1:34">
      <c r="A38" s="186">
        <v>44045</v>
      </c>
      <c r="B38" s="213">
        <v>28309</v>
      </c>
      <c r="C38" s="200">
        <v>28309</v>
      </c>
      <c r="D38" s="200">
        <v>28309</v>
      </c>
      <c r="E38" s="200">
        <v>28309</v>
      </c>
      <c r="F38" s="200">
        <v>28309</v>
      </c>
      <c r="G38" s="200">
        <v>28311</v>
      </c>
      <c r="H38" s="200">
        <v>28310</v>
      </c>
      <c r="I38" s="200">
        <v>28308</v>
      </c>
      <c r="J38" s="200">
        <v>28307</v>
      </c>
      <c r="K38" s="200">
        <v>28306</v>
      </c>
      <c r="L38" s="200">
        <v>28298</v>
      </c>
      <c r="M38" s="200">
        <v>28297</v>
      </c>
      <c r="N38" s="200">
        <v>28295</v>
      </c>
      <c r="O38" s="200">
        <v>28295</v>
      </c>
      <c r="P38" s="200">
        <v>28282</v>
      </c>
      <c r="Q38" s="200">
        <v>28293</v>
      </c>
      <c r="R38" s="200">
        <v>28293</v>
      </c>
      <c r="S38" s="200">
        <v>28289</v>
      </c>
      <c r="T38" s="200">
        <v>28288</v>
      </c>
      <c r="U38" s="200">
        <v>28288</v>
      </c>
      <c r="V38" s="200">
        <v>28288</v>
      </c>
      <c r="W38" s="200">
        <v>28262</v>
      </c>
      <c r="X38" s="200"/>
      <c r="Y38" s="200"/>
      <c r="Z38" s="200"/>
      <c r="AA38" s="175"/>
      <c r="AB38" s="200"/>
      <c r="AC38" s="200"/>
      <c r="AD38" s="200"/>
      <c r="AE38" s="200"/>
      <c r="AF38" s="204"/>
      <c r="AG38" s="200"/>
      <c r="AH38" s="190"/>
    </row>
    <row r="39" spans="1:34">
      <c r="A39" s="186">
        <v>44044</v>
      </c>
      <c r="B39" s="213">
        <v>28299</v>
      </c>
      <c r="C39" s="200">
        <v>28299</v>
      </c>
      <c r="D39" s="200">
        <v>28299</v>
      </c>
      <c r="E39" s="200">
        <v>28299</v>
      </c>
      <c r="F39" s="200">
        <v>28299</v>
      </c>
      <c r="G39" s="200">
        <v>28301</v>
      </c>
      <c r="H39" s="200">
        <v>28300</v>
      </c>
      <c r="I39" s="200">
        <v>28298</v>
      </c>
      <c r="J39" s="200">
        <v>28297</v>
      </c>
      <c r="K39" s="200">
        <v>28296</v>
      </c>
      <c r="L39" s="200">
        <v>28288</v>
      </c>
      <c r="M39" s="200">
        <v>28287</v>
      </c>
      <c r="N39" s="200">
        <v>28285</v>
      </c>
      <c r="O39" s="200">
        <v>28285</v>
      </c>
      <c r="P39" s="200">
        <v>28272</v>
      </c>
      <c r="Q39" s="200">
        <v>28284</v>
      </c>
      <c r="R39" s="200">
        <v>28284</v>
      </c>
      <c r="S39" s="200">
        <v>28282</v>
      </c>
      <c r="T39" s="200">
        <v>28281</v>
      </c>
      <c r="U39" s="200">
        <v>28281</v>
      </c>
      <c r="V39" s="200">
        <v>28282</v>
      </c>
      <c r="W39" s="200">
        <v>28262</v>
      </c>
      <c r="X39" s="200"/>
      <c r="Y39" s="200"/>
      <c r="Z39" s="200"/>
      <c r="AA39" s="175"/>
      <c r="AB39" s="200"/>
      <c r="AC39" s="200"/>
      <c r="AD39" s="200"/>
      <c r="AE39" s="200"/>
      <c r="AF39" s="204"/>
      <c r="AG39" s="200"/>
      <c r="AH39" s="190"/>
    </row>
    <row r="40" spans="1:34">
      <c r="A40" s="186">
        <v>44043</v>
      </c>
      <c r="B40" s="213">
        <v>28294</v>
      </c>
      <c r="C40" s="200">
        <v>28294</v>
      </c>
      <c r="D40" s="200">
        <v>28294</v>
      </c>
      <c r="E40" s="200">
        <v>28294</v>
      </c>
      <c r="F40" s="200">
        <v>28294</v>
      </c>
      <c r="G40" s="200">
        <v>28296</v>
      </c>
      <c r="H40" s="200">
        <v>28295</v>
      </c>
      <c r="I40" s="200">
        <v>28293</v>
      </c>
      <c r="J40" s="200">
        <v>28292</v>
      </c>
      <c r="K40" s="200">
        <v>28291</v>
      </c>
      <c r="L40" s="200">
        <v>28284</v>
      </c>
      <c r="M40" s="200">
        <v>28283</v>
      </c>
      <c r="N40" s="200">
        <v>28281</v>
      </c>
      <c r="O40" s="200">
        <v>28281</v>
      </c>
      <c r="P40" s="200">
        <v>28268</v>
      </c>
      <c r="Q40" s="200">
        <v>28280</v>
      </c>
      <c r="R40" s="200">
        <v>28280</v>
      </c>
      <c r="S40" s="200">
        <v>28279</v>
      </c>
      <c r="T40" s="200">
        <v>28278</v>
      </c>
      <c r="U40" s="200">
        <v>28278</v>
      </c>
      <c r="V40" s="200">
        <v>28279</v>
      </c>
      <c r="W40" s="200">
        <v>28260</v>
      </c>
      <c r="X40" s="200"/>
      <c r="Y40" s="200"/>
      <c r="Z40" s="200"/>
      <c r="AA40" s="175"/>
      <c r="AB40" s="200"/>
      <c r="AC40" s="200"/>
      <c r="AD40" s="200"/>
      <c r="AE40" s="200"/>
      <c r="AF40" s="204"/>
      <c r="AG40" s="200"/>
      <c r="AH40" s="190"/>
    </row>
    <row r="41" spans="1:34">
      <c r="A41" s="186">
        <v>44042</v>
      </c>
      <c r="B41" s="213">
        <v>28285</v>
      </c>
      <c r="C41" s="200">
        <v>28285</v>
      </c>
      <c r="D41" s="200">
        <v>28285</v>
      </c>
      <c r="E41" s="200">
        <v>28285</v>
      </c>
      <c r="F41" s="200">
        <v>28285</v>
      </c>
      <c r="G41" s="200">
        <v>28287</v>
      </c>
      <c r="H41" s="200">
        <v>28286</v>
      </c>
      <c r="I41" s="200">
        <v>28284</v>
      </c>
      <c r="J41" s="200">
        <v>28283</v>
      </c>
      <c r="K41" s="200">
        <v>28282</v>
      </c>
      <c r="L41" s="200">
        <v>28276</v>
      </c>
      <c r="M41" s="200">
        <v>28275</v>
      </c>
      <c r="N41" s="200">
        <v>28273</v>
      </c>
      <c r="O41" s="200">
        <v>28273</v>
      </c>
      <c r="P41" s="200">
        <v>28260</v>
      </c>
      <c r="Q41" s="200">
        <v>28272</v>
      </c>
      <c r="R41" s="200">
        <v>28272</v>
      </c>
      <c r="S41" s="200">
        <v>28276</v>
      </c>
      <c r="T41" s="200">
        <v>28275</v>
      </c>
      <c r="U41" s="200">
        <v>28275</v>
      </c>
      <c r="V41" s="200">
        <v>28276</v>
      </c>
      <c r="W41" s="200">
        <v>28259</v>
      </c>
      <c r="X41" s="200">
        <v>28235</v>
      </c>
      <c r="Y41" s="200"/>
      <c r="Z41" s="200"/>
      <c r="AA41" s="175"/>
      <c r="AB41" s="200"/>
      <c r="AC41" s="200"/>
      <c r="AD41" s="200"/>
      <c r="AE41" s="200"/>
      <c r="AF41" s="204"/>
      <c r="AG41" s="200"/>
      <c r="AH41" s="190"/>
    </row>
    <row r="42" spans="1:34">
      <c r="A42" s="186">
        <v>44041</v>
      </c>
      <c r="B42" s="213">
        <v>28277</v>
      </c>
      <c r="C42" s="200">
        <v>28277</v>
      </c>
      <c r="D42" s="200">
        <v>28277</v>
      </c>
      <c r="E42" s="200">
        <v>28277</v>
      </c>
      <c r="F42" s="200">
        <v>28277</v>
      </c>
      <c r="G42" s="200">
        <v>28279</v>
      </c>
      <c r="H42" s="200">
        <v>28278</v>
      </c>
      <c r="I42" s="200">
        <v>28276</v>
      </c>
      <c r="J42" s="200">
        <v>28275</v>
      </c>
      <c r="K42" s="200">
        <v>28274</v>
      </c>
      <c r="L42" s="200">
        <v>28268</v>
      </c>
      <c r="M42" s="200">
        <v>28268</v>
      </c>
      <c r="N42" s="200">
        <v>28266</v>
      </c>
      <c r="O42" s="200">
        <v>28266</v>
      </c>
      <c r="P42" s="200">
        <v>28253</v>
      </c>
      <c r="Q42" s="200">
        <v>28265</v>
      </c>
      <c r="R42" s="200">
        <v>28265</v>
      </c>
      <c r="S42" s="200">
        <v>28269</v>
      </c>
      <c r="T42" s="200">
        <v>28268</v>
      </c>
      <c r="U42" s="200">
        <v>28268</v>
      </c>
      <c r="V42" s="200">
        <v>28269</v>
      </c>
      <c r="W42" s="200">
        <v>28253</v>
      </c>
      <c r="X42" s="200">
        <v>28234</v>
      </c>
      <c r="Y42" s="200">
        <v>28232</v>
      </c>
      <c r="Z42" s="200"/>
      <c r="AA42" s="175"/>
      <c r="AB42" s="200"/>
      <c r="AC42" s="200"/>
      <c r="AD42" s="200"/>
      <c r="AE42" s="200"/>
      <c r="AF42" s="204"/>
      <c r="AG42" s="200"/>
      <c r="AH42" s="190"/>
    </row>
    <row r="43" spans="1:34">
      <c r="A43" s="186">
        <v>44040</v>
      </c>
      <c r="B43" s="213">
        <v>28273</v>
      </c>
      <c r="C43" s="200">
        <v>28273</v>
      </c>
      <c r="D43" s="200">
        <v>28273</v>
      </c>
      <c r="E43" s="200">
        <v>28273</v>
      </c>
      <c r="F43" s="200">
        <v>28273</v>
      </c>
      <c r="G43" s="200">
        <v>28275</v>
      </c>
      <c r="H43" s="200">
        <v>28274</v>
      </c>
      <c r="I43" s="200">
        <v>28272</v>
      </c>
      <c r="J43" s="200">
        <v>28271</v>
      </c>
      <c r="K43" s="200">
        <v>28270</v>
      </c>
      <c r="L43" s="200">
        <v>28265</v>
      </c>
      <c r="M43" s="200">
        <v>28265</v>
      </c>
      <c r="N43" s="200">
        <v>28263</v>
      </c>
      <c r="O43" s="200">
        <v>28263</v>
      </c>
      <c r="P43" s="200">
        <v>28250</v>
      </c>
      <c r="Q43" s="200">
        <v>28262</v>
      </c>
      <c r="R43" s="200">
        <v>28262</v>
      </c>
      <c r="S43" s="200">
        <v>28265</v>
      </c>
      <c r="T43" s="200">
        <v>28264</v>
      </c>
      <c r="U43" s="200">
        <v>28264</v>
      </c>
      <c r="V43" s="200">
        <v>28265</v>
      </c>
      <c r="W43" s="200">
        <v>28249</v>
      </c>
      <c r="X43" s="200">
        <v>28233</v>
      </c>
      <c r="Y43" s="200">
        <v>28232</v>
      </c>
      <c r="Z43" s="200">
        <v>28230</v>
      </c>
      <c r="AA43" s="175"/>
      <c r="AB43" s="200"/>
      <c r="AC43" s="200"/>
      <c r="AD43" s="200"/>
      <c r="AE43" s="200"/>
      <c r="AF43" s="204"/>
      <c r="AG43" s="200"/>
      <c r="AH43" s="190"/>
    </row>
    <row r="44" spans="1:34">
      <c r="A44" s="186">
        <v>44039</v>
      </c>
      <c r="B44" s="213">
        <v>28262</v>
      </c>
      <c r="C44" s="200">
        <v>28262</v>
      </c>
      <c r="D44" s="200">
        <v>28262</v>
      </c>
      <c r="E44" s="200">
        <v>28262</v>
      </c>
      <c r="F44" s="200">
        <v>28262</v>
      </c>
      <c r="G44" s="200">
        <v>28264</v>
      </c>
      <c r="H44" s="200">
        <v>28263</v>
      </c>
      <c r="I44" s="200">
        <v>28261</v>
      </c>
      <c r="J44" s="200">
        <v>28260</v>
      </c>
      <c r="K44" s="200">
        <v>28259</v>
      </c>
      <c r="L44" s="200">
        <v>28254</v>
      </c>
      <c r="M44" s="200">
        <v>28254</v>
      </c>
      <c r="N44" s="200">
        <v>28252</v>
      </c>
      <c r="O44" s="200">
        <v>28252</v>
      </c>
      <c r="P44" s="200">
        <v>28239</v>
      </c>
      <c r="Q44" s="200">
        <v>28251</v>
      </c>
      <c r="R44" s="200">
        <v>28251</v>
      </c>
      <c r="S44" s="200">
        <v>28254</v>
      </c>
      <c r="T44" s="200">
        <v>28253</v>
      </c>
      <c r="U44" s="200">
        <v>28253</v>
      </c>
      <c r="V44" s="200">
        <v>28254</v>
      </c>
      <c r="W44" s="200">
        <v>28238</v>
      </c>
      <c r="X44" s="200">
        <v>28231</v>
      </c>
      <c r="Y44" s="200">
        <v>28231</v>
      </c>
      <c r="Z44" s="200">
        <v>28229</v>
      </c>
      <c r="AA44" s="175">
        <v>28226</v>
      </c>
      <c r="AB44" s="200"/>
      <c r="AC44" s="200"/>
      <c r="AD44" s="200"/>
      <c r="AE44" s="200"/>
      <c r="AF44" s="204"/>
      <c r="AG44" s="200"/>
      <c r="AH44" s="190"/>
    </row>
    <row r="45" spans="1:34">
      <c r="A45" s="186">
        <v>44038</v>
      </c>
      <c r="B45" s="213">
        <v>28255</v>
      </c>
      <c r="C45" s="200">
        <v>28255</v>
      </c>
      <c r="D45" s="200">
        <v>28255</v>
      </c>
      <c r="E45" s="200">
        <v>28255</v>
      </c>
      <c r="F45" s="200">
        <v>28255</v>
      </c>
      <c r="G45" s="200">
        <v>28257</v>
      </c>
      <c r="H45" s="200">
        <v>28257</v>
      </c>
      <c r="I45" s="200">
        <v>28255</v>
      </c>
      <c r="J45" s="200">
        <v>28254</v>
      </c>
      <c r="K45" s="200">
        <v>28253</v>
      </c>
      <c r="L45" s="200">
        <v>28248</v>
      </c>
      <c r="M45" s="200">
        <v>28248</v>
      </c>
      <c r="N45" s="200">
        <v>28246</v>
      </c>
      <c r="O45" s="200">
        <v>28246</v>
      </c>
      <c r="P45" s="200">
        <v>28233</v>
      </c>
      <c r="Q45" s="200">
        <v>28245</v>
      </c>
      <c r="R45" s="200">
        <v>28245</v>
      </c>
      <c r="S45" s="200">
        <v>28248</v>
      </c>
      <c r="T45" s="200">
        <v>28247</v>
      </c>
      <c r="U45" s="200">
        <v>28247</v>
      </c>
      <c r="V45" s="200">
        <v>28248</v>
      </c>
      <c r="W45" s="200">
        <v>28236</v>
      </c>
      <c r="X45" s="200">
        <v>28230</v>
      </c>
      <c r="Y45" s="200">
        <v>28230</v>
      </c>
      <c r="Z45" s="200">
        <v>28228</v>
      </c>
      <c r="AA45" s="175">
        <v>28226</v>
      </c>
      <c r="AB45" s="200">
        <v>28224</v>
      </c>
      <c r="AC45" s="200"/>
      <c r="AD45" s="200"/>
      <c r="AE45" s="200"/>
      <c r="AF45" s="204"/>
      <c r="AG45" s="200"/>
      <c r="AH45" s="190"/>
    </row>
    <row r="46" spans="1:34">
      <c r="A46" s="186">
        <v>44037</v>
      </c>
      <c r="B46" s="213">
        <v>28249</v>
      </c>
      <c r="C46" s="200">
        <v>28249</v>
      </c>
      <c r="D46" s="200">
        <v>28249</v>
      </c>
      <c r="E46" s="200">
        <v>28249</v>
      </c>
      <c r="F46" s="200">
        <v>28249</v>
      </c>
      <c r="G46" s="200">
        <v>28251</v>
      </c>
      <c r="H46" s="200">
        <v>28251</v>
      </c>
      <c r="I46" s="200">
        <v>28249</v>
      </c>
      <c r="J46" s="200">
        <v>28248</v>
      </c>
      <c r="K46" s="200">
        <v>28247</v>
      </c>
      <c r="L46" s="200">
        <v>28242</v>
      </c>
      <c r="M46" s="200">
        <v>28242</v>
      </c>
      <c r="N46" s="200">
        <v>28240</v>
      </c>
      <c r="O46" s="200">
        <v>28240</v>
      </c>
      <c r="P46" s="200">
        <v>28227</v>
      </c>
      <c r="Q46" s="200">
        <v>28239</v>
      </c>
      <c r="R46" s="200">
        <v>28239</v>
      </c>
      <c r="S46" s="200">
        <v>28242</v>
      </c>
      <c r="T46" s="200">
        <v>28241</v>
      </c>
      <c r="U46" s="200">
        <v>28241</v>
      </c>
      <c r="V46" s="200">
        <v>28242</v>
      </c>
      <c r="W46" s="200">
        <v>28233</v>
      </c>
      <c r="X46" s="200">
        <v>28229</v>
      </c>
      <c r="Y46" s="200">
        <v>28229</v>
      </c>
      <c r="Z46" s="200">
        <v>28228</v>
      </c>
      <c r="AA46" s="175">
        <v>28226</v>
      </c>
      <c r="AB46" s="200">
        <v>28224</v>
      </c>
      <c r="AC46" s="200"/>
      <c r="AD46" s="200"/>
      <c r="AE46" s="200"/>
      <c r="AF46" s="204"/>
      <c r="AG46" s="200"/>
      <c r="AH46" s="190"/>
    </row>
    <row r="47" spans="1:34">
      <c r="A47" s="186">
        <v>44036</v>
      </c>
      <c r="B47" s="213">
        <v>28243</v>
      </c>
      <c r="C47" s="200">
        <v>28243</v>
      </c>
      <c r="D47" s="200">
        <v>28243</v>
      </c>
      <c r="E47" s="200">
        <v>28243</v>
      </c>
      <c r="F47" s="200">
        <v>28243</v>
      </c>
      <c r="G47" s="200">
        <v>28245</v>
      </c>
      <c r="H47" s="200">
        <v>28245</v>
      </c>
      <c r="I47" s="200">
        <v>28243</v>
      </c>
      <c r="J47" s="200">
        <v>28243</v>
      </c>
      <c r="K47" s="200">
        <v>28242</v>
      </c>
      <c r="L47" s="200">
        <v>28237</v>
      </c>
      <c r="M47" s="200">
        <v>28237</v>
      </c>
      <c r="N47" s="200">
        <v>28235</v>
      </c>
      <c r="O47" s="200">
        <v>28235</v>
      </c>
      <c r="P47" s="200">
        <v>28222</v>
      </c>
      <c r="Q47" s="200">
        <v>28234</v>
      </c>
      <c r="R47" s="200">
        <v>28234</v>
      </c>
      <c r="S47" s="200">
        <v>28235</v>
      </c>
      <c r="T47" s="200">
        <v>28234</v>
      </c>
      <c r="U47" s="200">
        <v>28234</v>
      </c>
      <c r="V47" s="200">
        <v>28234</v>
      </c>
      <c r="W47" s="200">
        <v>28228</v>
      </c>
      <c r="X47" s="200">
        <v>28226</v>
      </c>
      <c r="Y47" s="200">
        <v>28226</v>
      </c>
      <c r="Z47" s="200">
        <v>28226</v>
      </c>
      <c r="AA47" s="175">
        <v>28224</v>
      </c>
      <c r="AB47" s="200">
        <v>28223</v>
      </c>
      <c r="AC47" s="200"/>
      <c r="AD47" s="200"/>
      <c r="AE47" s="200"/>
      <c r="AF47" s="204"/>
      <c r="AG47" s="200"/>
      <c r="AH47" s="190"/>
    </row>
    <row r="48" spans="1:34">
      <c r="A48" s="186">
        <v>44035</v>
      </c>
      <c r="B48" s="213">
        <v>28238</v>
      </c>
      <c r="C48" s="200">
        <v>28238</v>
      </c>
      <c r="D48" s="200">
        <v>28238</v>
      </c>
      <c r="E48" s="200">
        <v>28238</v>
      </c>
      <c r="F48" s="200">
        <v>28238</v>
      </c>
      <c r="G48" s="200">
        <v>28240</v>
      </c>
      <c r="H48" s="200">
        <v>28240</v>
      </c>
      <c r="I48" s="200">
        <v>28238</v>
      </c>
      <c r="J48" s="200">
        <v>28238</v>
      </c>
      <c r="K48" s="200">
        <v>28237</v>
      </c>
      <c r="L48" s="200">
        <v>28232</v>
      </c>
      <c r="M48" s="200">
        <v>28232</v>
      </c>
      <c r="N48" s="200">
        <v>28230</v>
      </c>
      <c r="O48" s="200">
        <v>28230</v>
      </c>
      <c r="P48" s="200">
        <v>28217</v>
      </c>
      <c r="Q48" s="200">
        <v>28229</v>
      </c>
      <c r="R48" s="200">
        <v>28229</v>
      </c>
      <c r="S48" s="200">
        <v>28230</v>
      </c>
      <c r="T48" s="200">
        <v>28229</v>
      </c>
      <c r="U48" s="200">
        <v>28229</v>
      </c>
      <c r="V48" s="200">
        <v>28229</v>
      </c>
      <c r="W48" s="200">
        <v>28225</v>
      </c>
      <c r="X48" s="200">
        <v>28223</v>
      </c>
      <c r="Y48" s="200">
        <v>28223</v>
      </c>
      <c r="Z48" s="200">
        <v>28223</v>
      </c>
      <c r="AA48" s="175">
        <v>28222</v>
      </c>
      <c r="AB48" s="200">
        <v>28222</v>
      </c>
      <c r="AC48" s="200">
        <v>28222</v>
      </c>
      <c r="AD48" s="200"/>
      <c r="AE48" s="200"/>
      <c r="AF48" s="204"/>
      <c r="AG48" s="200"/>
      <c r="AH48" s="190"/>
    </row>
    <row r="49" spans="1:36">
      <c r="A49" s="186">
        <v>44034</v>
      </c>
      <c r="B49" s="213">
        <v>28237</v>
      </c>
      <c r="C49" s="200">
        <v>28237</v>
      </c>
      <c r="D49" s="200">
        <v>28237</v>
      </c>
      <c r="E49" s="200">
        <v>28237</v>
      </c>
      <c r="F49" s="200">
        <v>28237</v>
      </c>
      <c r="G49" s="200">
        <v>28239</v>
      </c>
      <c r="H49" s="200">
        <v>28239</v>
      </c>
      <c r="I49" s="200">
        <v>28237</v>
      </c>
      <c r="J49" s="200">
        <v>28237</v>
      </c>
      <c r="K49" s="200">
        <v>28236</v>
      </c>
      <c r="L49" s="200">
        <v>28230</v>
      </c>
      <c r="M49" s="200">
        <v>28230</v>
      </c>
      <c r="N49" s="200">
        <v>28228</v>
      </c>
      <c r="O49" s="200">
        <v>28228</v>
      </c>
      <c r="P49" s="200">
        <v>28216</v>
      </c>
      <c r="Q49" s="200">
        <v>28228</v>
      </c>
      <c r="R49" s="200">
        <v>28228</v>
      </c>
      <c r="S49" s="200">
        <v>28230</v>
      </c>
      <c r="T49" s="200">
        <v>28229</v>
      </c>
      <c r="U49" s="200">
        <v>28229</v>
      </c>
      <c r="V49" s="200">
        <v>28229</v>
      </c>
      <c r="W49" s="200">
        <v>28225</v>
      </c>
      <c r="X49" s="200">
        <v>28223</v>
      </c>
      <c r="Y49" s="200">
        <v>28223</v>
      </c>
      <c r="Z49" s="200">
        <v>28223</v>
      </c>
      <c r="AA49" s="175">
        <v>28222</v>
      </c>
      <c r="AB49" s="200">
        <v>28222</v>
      </c>
      <c r="AC49" s="200">
        <v>28222</v>
      </c>
      <c r="AD49" s="200">
        <v>28220</v>
      </c>
      <c r="AE49" s="200"/>
      <c r="AF49" s="204"/>
      <c r="AG49" s="200"/>
      <c r="AH49" s="190"/>
    </row>
    <row r="50" spans="1:36">
      <c r="A50" s="186">
        <v>44033</v>
      </c>
      <c r="B50" s="213">
        <v>28235</v>
      </c>
      <c r="C50" s="200">
        <v>28235</v>
      </c>
      <c r="D50" s="200">
        <v>28235</v>
      </c>
      <c r="E50" s="200">
        <v>28235</v>
      </c>
      <c r="F50" s="200">
        <v>28235</v>
      </c>
      <c r="G50" s="200">
        <v>28237</v>
      </c>
      <c r="H50" s="200">
        <v>28237</v>
      </c>
      <c r="I50" s="200">
        <v>28235</v>
      </c>
      <c r="J50" s="200">
        <v>28235</v>
      </c>
      <c r="K50" s="200">
        <v>28234</v>
      </c>
      <c r="L50" s="200">
        <v>28228</v>
      </c>
      <c r="M50" s="200">
        <v>28228</v>
      </c>
      <c r="N50" s="200">
        <v>28226</v>
      </c>
      <c r="O50" s="200">
        <v>28226</v>
      </c>
      <c r="P50" s="200">
        <v>28214</v>
      </c>
      <c r="Q50" s="200">
        <v>28226</v>
      </c>
      <c r="R50" s="200">
        <v>28226</v>
      </c>
      <c r="S50" s="200">
        <v>28228</v>
      </c>
      <c r="T50" s="200">
        <v>28227</v>
      </c>
      <c r="U50" s="200">
        <v>28227</v>
      </c>
      <c r="V50" s="200">
        <v>28227</v>
      </c>
      <c r="W50" s="200">
        <v>28223</v>
      </c>
      <c r="X50" s="200">
        <v>28221</v>
      </c>
      <c r="Y50" s="200">
        <v>28221</v>
      </c>
      <c r="Z50" s="200">
        <v>28221</v>
      </c>
      <c r="AA50" s="175">
        <v>28221</v>
      </c>
      <c r="AB50" s="200">
        <v>28221</v>
      </c>
      <c r="AC50" s="200">
        <v>28221</v>
      </c>
      <c r="AD50" s="200">
        <v>28217</v>
      </c>
      <c r="AE50" s="200">
        <v>28217</v>
      </c>
      <c r="AF50" s="204"/>
      <c r="AG50" s="200"/>
      <c r="AH50" s="190"/>
    </row>
    <row r="51" spans="1:36">
      <c r="A51" s="186">
        <v>44032</v>
      </c>
      <c r="B51" s="213">
        <v>28231</v>
      </c>
      <c r="C51" s="200">
        <v>28231</v>
      </c>
      <c r="D51" s="200">
        <v>28231</v>
      </c>
      <c r="E51" s="200">
        <v>28231</v>
      </c>
      <c r="F51" s="200">
        <v>28231</v>
      </c>
      <c r="G51" s="200">
        <v>28233</v>
      </c>
      <c r="H51" s="200">
        <v>28233</v>
      </c>
      <c r="I51" s="200">
        <v>28231</v>
      </c>
      <c r="J51" s="200">
        <v>28231</v>
      </c>
      <c r="K51" s="200">
        <v>28230</v>
      </c>
      <c r="L51" s="200">
        <v>28223</v>
      </c>
      <c r="M51" s="200">
        <v>28223</v>
      </c>
      <c r="N51" s="200">
        <v>28222</v>
      </c>
      <c r="O51" s="200">
        <v>28222</v>
      </c>
      <c r="P51" s="200">
        <v>28210</v>
      </c>
      <c r="Q51" s="200">
        <v>28222</v>
      </c>
      <c r="R51" s="200">
        <v>28222</v>
      </c>
      <c r="S51" s="200">
        <v>28225</v>
      </c>
      <c r="T51" s="200">
        <v>28224</v>
      </c>
      <c r="U51" s="200">
        <v>28224</v>
      </c>
      <c r="V51" s="200">
        <v>28224</v>
      </c>
      <c r="W51" s="200">
        <v>28222</v>
      </c>
      <c r="X51" s="200">
        <v>28221</v>
      </c>
      <c r="Y51" s="200">
        <v>28221</v>
      </c>
      <c r="Z51" s="200">
        <v>28221</v>
      </c>
      <c r="AA51" s="175">
        <v>28220</v>
      </c>
      <c r="AB51" s="200">
        <v>28220</v>
      </c>
      <c r="AC51" s="200">
        <v>28220</v>
      </c>
      <c r="AD51" s="200">
        <v>28217</v>
      </c>
      <c r="AE51" s="200">
        <v>28217</v>
      </c>
      <c r="AF51" s="204">
        <v>28215</v>
      </c>
      <c r="AG51" s="200"/>
      <c r="AH51" s="190"/>
    </row>
    <row r="52" spans="1:36">
      <c r="A52" s="186">
        <v>44031</v>
      </c>
      <c r="B52" s="213">
        <v>28229</v>
      </c>
      <c r="C52" s="200">
        <v>28229</v>
      </c>
      <c r="D52" s="200">
        <v>28229</v>
      </c>
      <c r="E52" s="200">
        <v>28229</v>
      </c>
      <c r="F52" s="200">
        <v>28229</v>
      </c>
      <c r="G52" s="200">
        <v>28231</v>
      </c>
      <c r="H52" s="200">
        <v>28231</v>
      </c>
      <c r="I52" s="200">
        <v>28229</v>
      </c>
      <c r="J52" s="200">
        <v>28229</v>
      </c>
      <c r="K52" s="200">
        <v>28228</v>
      </c>
      <c r="L52" s="200">
        <v>28221</v>
      </c>
      <c r="M52" s="200">
        <v>28221</v>
      </c>
      <c r="N52" s="200">
        <v>28220</v>
      </c>
      <c r="O52" s="200">
        <v>28220</v>
      </c>
      <c r="P52" s="200">
        <v>28208</v>
      </c>
      <c r="Q52" s="200">
        <v>28220</v>
      </c>
      <c r="R52" s="200">
        <v>28220</v>
      </c>
      <c r="S52" s="200">
        <v>28224</v>
      </c>
      <c r="T52" s="200">
        <v>28223</v>
      </c>
      <c r="U52" s="200">
        <v>28223</v>
      </c>
      <c r="V52" s="200">
        <v>28223</v>
      </c>
      <c r="W52" s="200">
        <v>28221</v>
      </c>
      <c r="X52" s="200">
        <v>28220</v>
      </c>
      <c r="Y52" s="200">
        <v>28220</v>
      </c>
      <c r="Z52" s="200">
        <v>28220</v>
      </c>
      <c r="AA52" s="175">
        <v>28218</v>
      </c>
      <c r="AB52" s="200">
        <v>28218</v>
      </c>
      <c r="AC52" s="200">
        <v>28218</v>
      </c>
      <c r="AD52" s="200">
        <v>28215</v>
      </c>
      <c r="AE52" s="200">
        <v>28215</v>
      </c>
      <c r="AF52" s="204">
        <v>28214</v>
      </c>
      <c r="AG52" s="200">
        <v>28213</v>
      </c>
      <c r="AH52" s="190"/>
      <c r="AJ52" s="184"/>
    </row>
    <row r="53" spans="1:36">
      <c r="A53" s="186">
        <v>44030</v>
      </c>
      <c r="B53" s="213">
        <v>28224</v>
      </c>
      <c r="C53" s="200">
        <v>28224</v>
      </c>
      <c r="D53" s="200">
        <v>28224</v>
      </c>
      <c r="E53" s="200">
        <v>28224</v>
      </c>
      <c r="F53" s="200">
        <v>28224</v>
      </c>
      <c r="G53" s="200">
        <v>28226</v>
      </c>
      <c r="H53" s="200">
        <v>28226</v>
      </c>
      <c r="I53" s="200">
        <v>28224</v>
      </c>
      <c r="J53" s="200">
        <v>28224</v>
      </c>
      <c r="K53" s="200">
        <v>28223</v>
      </c>
      <c r="L53" s="200">
        <v>28217</v>
      </c>
      <c r="M53" s="200">
        <v>28217</v>
      </c>
      <c r="N53" s="200">
        <v>28216</v>
      </c>
      <c r="O53" s="200">
        <v>28216</v>
      </c>
      <c r="P53" s="200">
        <v>28204</v>
      </c>
      <c r="Q53" s="200">
        <v>28216</v>
      </c>
      <c r="R53" s="200">
        <v>28216</v>
      </c>
      <c r="S53" s="200">
        <v>28220</v>
      </c>
      <c r="T53" s="200">
        <v>28219</v>
      </c>
      <c r="U53" s="200">
        <v>28219</v>
      </c>
      <c r="V53" s="200">
        <v>28219</v>
      </c>
      <c r="W53" s="200">
        <v>28217</v>
      </c>
      <c r="X53" s="200">
        <v>28217</v>
      </c>
      <c r="Y53" s="200">
        <v>28217</v>
      </c>
      <c r="Z53" s="200">
        <v>28217</v>
      </c>
      <c r="AA53" s="175">
        <v>28216</v>
      </c>
      <c r="AB53" s="200">
        <v>28216</v>
      </c>
      <c r="AC53" s="200">
        <v>28216</v>
      </c>
      <c r="AD53" s="200">
        <v>28213</v>
      </c>
      <c r="AE53" s="200">
        <v>28213</v>
      </c>
      <c r="AF53" s="204">
        <v>28212</v>
      </c>
      <c r="AG53" s="200">
        <v>28212</v>
      </c>
      <c r="AH53" s="190"/>
    </row>
    <row r="54" spans="1:36">
      <c r="A54" s="186">
        <v>44029</v>
      </c>
      <c r="B54" s="213">
        <v>28222</v>
      </c>
      <c r="C54" s="200">
        <v>28222</v>
      </c>
      <c r="D54" s="200">
        <v>28222</v>
      </c>
      <c r="E54" s="200">
        <v>28222</v>
      </c>
      <c r="F54" s="200">
        <v>28222</v>
      </c>
      <c r="G54" s="200">
        <v>28224</v>
      </c>
      <c r="H54" s="200">
        <v>28224</v>
      </c>
      <c r="I54" s="200">
        <v>28222</v>
      </c>
      <c r="J54" s="200">
        <v>28222</v>
      </c>
      <c r="K54" s="200">
        <v>28221</v>
      </c>
      <c r="L54" s="200">
        <v>28215</v>
      </c>
      <c r="M54" s="200">
        <v>28215</v>
      </c>
      <c r="N54" s="200">
        <v>28214</v>
      </c>
      <c r="O54" s="200">
        <v>28214</v>
      </c>
      <c r="P54" s="200">
        <v>28202</v>
      </c>
      <c r="Q54" s="200">
        <v>28214</v>
      </c>
      <c r="R54" s="200">
        <v>28214</v>
      </c>
      <c r="S54" s="200">
        <v>28218</v>
      </c>
      <c r="T54" s="200">
        <v>28217</v>
      </c>
      <c r="U54" s="200">
        <v>28217</v>
      </c>
      <c r="V54" s="200">
        <v>28217</v>
      </c>
      <c r="W54" s="200">
        <v>28215</v>
      </c>
      <c r="X54" s="200">
        <v>28215</v>
      </c>
      <c r="Y54" s="200">
        <v>28215</v>
      </c>
      <c r="Z54" s="200">
        <v>28215</v>
      </c>
      <c r="AA54" s="175">
        <v>28214</v>
      </c>
      <c r="AB54" s="200">
        <v>28214</v>
      </c>
      <c r="AC54" s="200">
        <v>28214</v>
      </c>
      <c r="AD54" s="200">
        <v>28212</v>
      </c>
      <c r="AE54" s="200">
        <v>28212</v>
      </c>
      <c r="AF54" s="204">
        <v>28212</v>
      </c>
      <c r="AG54" s="200">
        <v>28212</v>
      </c>
      <c r="AH54" s="190"/>
    </row>
    <row r="55" spans="1:36">
      <c r="A55" s="186">
        <v>44028</v>
      </c>
      <c r="B55" s="213">
        <v>28220</v>
      </c>
      <c r="C55" s="200">
        <v>28220</v>
      </c>
      <c r="D55" s="200">
        <v>28220</v>
      </c>
      <c r="E55" s="200">
        <v>28220</v>
      </c>
      <c r="F55" s="200">
        <v>28220</v>
      </c>
      <c r="G55" s="200">
        <v>28222</v>
      </c>
      <c r="H55" s="200">
        <v>28222</v>
      </c>
      <c r="I55" s="200">
        <v>28220</v>
      </c>
      <c r="J55" s="200">
        <v>28220</v>
      </c>
      <c r="K55" s="200">
        <v>28219</v>
      </c>
      <c r="L55" s="200">
        <v>28213</v>
      </c>
      <c r="M55" s="200">
        <v>28213</v>
      </c>
      <c r="N55" s="200">
        <v>28212</v>
      </c>
      <c r="O55" s="200">
        <v>28212</v>
      </c>
      <c r="P55" s="200">
        <v>28200</v>
      </c>
      <c r="Q55" s="200">
        <v>28212</v>
      </c>
      <c r="R55" s="200">
        <v>28212</v>
      </c>
      <c r="S55" s="200">
        <v>28216</v>
      </c>
      <c r="T55" s="200">
        <v>28215</v>
      </c>
      <c r="U55" s="200">
        <v>28215</v>
      </c>
      <c r="V55" s="200">
        <v>28215</v>
      </c>
      <c r="W55" s="200">
        <v>28213</v>
      </c>
      <c r="X55" s="200">
        <v>28213</v>
      </c>
      <c r="Y55" s="200">
        <v>28213</v>
      </c>
      <c r="Z55" s="200">
        <v>28213</v>
      </c>
      <c r="AA55" s="175">
        <v>28212</v>
      </c>
      <c r="AB55" s="200">
        <v>28212</v>
      </c>
      <c r="AC55" s="200">
        <v>28212</v>
      </c>
      <c r="AD55" s="200">
        <v>28210</v>
      </c>
      <c r="AE55" s="200">
        <v>28210</v>
      </c>
      <c r="AF55" s="204">
        <v>28211</v>
      </c>
      <c r="AG55" s="200">
        <v>28211</v>
      </c>
      <c r="AH55" s="190">
        <v>28211</v>
      </c>
      <c r="AI55" s="184"/>
    </row>
    <row r="56" spans="1:36">
      <c r="A56" s="186">
        <v>44027</v>
      </c>
      <c r="B56" s="213">
        <v>28220</v>
      </c>
      <c r="C56" s="200">
        <v>28220</v>
      </c>
      <c r="D56" s="200">
        <v>28220</v>
      </c>
      <c r="E56" s="200">
        <v>28220</v>
      </c>
      <c r="F56" s="200">
        <v>28220</v>
      </c>
      <c r="G56" s="200">
        <v>28222</v>
      </c>
      <c r="H56" s="200">
        <v>28222</v>
      </c>
      <c r="I56" s="200">
        <v>28220</v>
      </c>
      <c r="J56" s="200">
        <v>28220</v>
      </c>
      <c r="K56" s="200">
        <v>28219</v>
      </c>
      <c r="L56" s="200">
        <v>28213</v>
      </c>
      <c r="M56" s="200">
        <v>28213</v>
      </c>
      <c r="N56" s="200">
        <v>28212</v>
      </c>
      <c r="O56" s="200">
        <v>28212</v>
      </c>
      <c r="P56" s="200">
        <v>28200</v>
      </c>
      <c r="Q56" s="200">
        <v>28212</v>
      </c>
      <c r="R56" s="200">
        <v>28212</v>
      </c>
      <c r="S56" s="200">
        <v>28216</v>
      </c>
      <c r="T56" s="200">
        <v>28215</v>
      </c>
      <c r="U56" s="200">
        <v>28215</v>
      </c>
      <c r="V56" s="200">
        <v>28215</v>
      </c>
      <c r="W56" s="200">
        <v>28213</v>
      </c>
      <c r="X56" s="200">
        <v>28213</v>
      </c>
      <c r="Y56" s="200">
        <v>28213</v>
      </c>
      <c r="Z56" s="200">
        <v>28213</v>
      </c>
      <c r="AA56" s="175">
        <v>28212</v>
      </c>
      <c r="AB56" s="200">
        <v>28212</v>
      </c>
      <c r="AC56" s="200">
        <v>28212</v>
      </c>
      <c r="AD56" s="200">
        <v>28210</v>
      </c>
      <c r="AE56" s="200">
        <v>28210</v>
      </c>
      <c r="AF56" s="204">
        <v>28211</v>
      </c>
      <c r="AG56" s="200">
        <v>28211</v>
      </c>
      <c r="AH56" s="190">
        <v>28211</v>
      </c>
      <c r="AI56" s="184"/>
    </row>
    <row r="57" spans="1:36">
      <c r="A57" s="186">
        <v>44026</v>
      </c>
      <c r="B57" s="213">
        <v>28215</v>
      </c>
      <c r="C57" s="200">
        <v>28215</v>
      </c>
      <c r="D57" s="200">
        <v>28215</v>
      </c>
      <c r="E57" s="200">
        <v>28215</v>
      </c>
      <c r="F57" s="200">
        <v>28215</v>
      </c>
      <c r="G57" s="200">
        <v>28217</v>
      </c>
      <c r="H57" s="200">
        <v>28217</v>
      </c>
      <c r="I57" s="200">
        <v>28215</v>
      </c>
      <c r="J57" s="200">
        <v>28215</v>
      </c>
      <c r="K57" s="200">
        <v>28214</v>
      </c>
      <c r="L57" s="200">
        <v>28208</v>
      </c>
      <c r="M57" s="200">
        <v>28208</v>
      </c>
      <c r="N57" s="200">
        <v>28207</v>
      </c>
      <c r="O57" s="200">
        <v>28207</v>
      </c>
      <c r="P57" s="200">
        <v>28195</v>
      </c>
      <c r="Q57" s="200">
        <v>28207</v>
      </c>
      <c r="R57" s="200">
        <v>28207</v>
      </c>
      <c r="S57" s="200">
        <v>28211</v>
      </c>
      <c r="T57" s="200">
        <v>28210</v>
      </c>
      <c r="U57" s="200">
        <v>28210</v>
      </c>
      <c r="V57" s="200">
        <v>28210</v>
      </c>
      <c r="W57" s="200">
        <v>28208</v>
      </c>
      <c r="X57" s="200">
        <v>28208</v>
      </c>
      <c r="Y57" s="200">
        <v>28208</v>
      </c>
      <c r="Z57" s="200">
        <v>28208</v>
      </c>
      <c r="AA57" s="175">
        <v>28207</v>
      </c>
      <c r="AB57" s="200">
        <v>28207</v>
      </c>
      <c r="AC57" s="200">
        <v>28207</v>
      </c>
      <c r="AD57" s="200">
        <v>28205</v>
      </c>
      <c r="AE57" s="200">
        <v>28205</v>
      </c>
      <c r="AF57" s="204">
        <v>28206</v>
      </c>
      <c r="AG57" s="200">
        <v>28206</v>
      </c>
      <c r="AH57" s="190">
        <v>28207</v>
      </c>
      <c r="AI57" s="184"/>
    </row>
    <row r="58" spans="1:36">
      <c r="A58" s="186">
        <v>44025</v>
      </c>
      <c r="B58" s="213">
        <v>28213</v>
      </c>
      <c r="C58" s="200">
        <v>28213</v>
      </c>
      <c r="D58" s="200">
        <v>28213</v>
      </c>
      <c r="E58" s="200">
        <v>28213</v>
      </c>
      <c r="F58" s="200">
        <v>28213</v>
      </c>
      <c r="G58" s="200">
        <v>28215</v>
      </c>
      <c r="H58" s="200">
        <v>28215</v>
      </c>
      <c r="I58" s="200">
        <v>28214</v>
      </c>
      <c r="J58" s="200">
        <v>28214</v>
      </c>
      <c r="K58" s="200">
        <v>28213</v>
      </c>
      <c r="L58" s="200">
        <v>28207</v>
      </c>
      <c r="M58" s="200">
        <v>28207</v>
      </c>
      <c r="N58" s="200">
        <v>28206</v>
      </c>
      <c r="O58" s="200">
        <v>28206</v>
      </c>
      <c r="P58" s="200">
        <v>28194</v>
      </c>
      <c r="Q58" s="200">
        <v>28206</v>
      </c>
      <c r="R58" s="200">
        <v>28206</v>
      </c>
      <c r="S58" s="200">
        <v>28210</v>
      </c>
      <c r="T58" s="200">
        <v>28209</v>
      </c>
      <c r="U58" s="200">
        <v>28209</v>
      </c>
      <c r="V58" s="200">
        <v>28209</v>
      </c>
      <c r="W58" s="200">
        <v>28207</v>
      </c>
      <c r="X58" s="200">
        <v>28207</v>
      </c>
      <c r="Y58" s="200">
        <v>28207</v>
      </c>
      <c r="Z58" s="200">
        <v>28207</v>
      </c>
      <c r="AA58" s="175">
        <v>28206</v>
      </c>
      <c r="AB58" s="200">
        <v>28206</v>
      </c>
      <c r="AC58" s="200">
        <v>28206</v>
      </c>
      <c r="AD58" s="200">
        <v>28205</v>
      </c>
      <c r="AE58" s="200">
        <v>28205</v>
      </c>
      <c r="AF58" s="204">
        <v>28206</v>
      </c>
      <c r="AG58" s="200">
        <v>28206</v>
      </c>
      <c r="AH58" s="190">
        <v>28207</v>
      </c>
      <c r="AI58" s="184"/>
    </row>
    <row r="59" spans="1:36">
      <c r="A59" s="186">
        <v>44024</v>
      </c>
      <c r="B59" s="213">
        <v>28211</v>
      </c>
      <c r="C59" s="200">
        <v>28211</v>
      </c>
      <c r="D59" s="200">
        <v>28211</v>
      </c>
      <c r="E59" s="200">
        <v>28211</v>
      </c>
      <c r="F59" s="200">
        <v>28211</v>
      </c>
      <c r="G59" s="200">
        <v>28213</v>
      </c>
      <c r="H59" s="200">
        <v>28213</v>
      </c>
      <c r="I59" s="200">
        <v>28212</v>
      </c>
      <c r="J59" s="200">
        <v>28212</v>
      </c>
      <c r="K59" s="200">
        <v>28211</v>
      </c>
      <c r="L59" s="200">
        <v>28205</v>
      </c>
      <c r="M59" s="200">
        <v>28205</v>
      </c>
      <c r="N59" s="200">
        <v>28204</v>
      </c>
      <c r="O59" s="200">
        <v>28204</v>
      </c>
      <c r="P59" s="200">
        <v>28192</v>
      </c>
      <c r="Q59" s="200">
        <v>28204</v>
      </c>
      <c r="R59" s="200">
        <v>28204</v>
      </c>
      <c r="S59" s="200">
        <v>28208</v>
      </c>
      <c r="T59" s="200">
        <v>28207</v>
      </c>
      <c r="U59" s="200">
        <v>28207</v>
      </c>
      <c r="V59" s="200">
        <v>28207</v>
      </c>
      <c r="W59" s="200">
        <v>28205</v>
      </c>
      <c r="X59" s="200">
        <v>28205</v>
      </c>
      <c r="Y59" s="200">
        <v>28205</v>
      </c>
      <c r="Z59" s="200">
        <v>28205</v>
      </c>
      <c r="AA59" s="175">
        <v>28204</v>
      </c>
      <c r="AB59" s="200">
        <v>28204</v>
      </c>
      <c r="AC59" s="200">
        <v>28204</v>
      </c>
      <c r="AD59" s="200">
        <v>28203</v>
      </c>
      <c r="AE59" s="200">
        <v>28203</v>
      </c>
      <c r="AF59" s="204">
        <v>28204</v>
      </c>
      <c r="AG59" s="200">
        <v>28204</v>
      </c>
      <c r="AH59" s="190">
        <v>28205</v>
      </c>
      <c r="AI59" s="184"/>
    </row>
    <row r="60" spans="1:36">
      <c r="A60" s="186">
        <v>44023</v>
      </c>
      <c r="B60" s="213">
        <v>28210</v>
      </c>
      <c r="C60" s="200">
        <v>28210</v>
      </c>
      <c r="D60" s="200">
        <v>28210</v>
      </c>
      <c r="E60" s="200">
        <v>28210</v>
      </c>
      <c r="F60" s="200">
        <v>28210</v>
      </c>
      <c r="G60" s="200">
        <v>28212</v>
      </c>
      <c r="H60" s="200">
        <v>28212</v>
      </c>
      <c r="I60" s="200">
        <v>28211</v>
      </c>
      <c r="J60" s="200">
        <v>28211</v>
      </c>
      <c r="K60" s="200">
        <v>28210</v>
      </c>
      <c r="L60" s="200">
        <v>28204</v>
      </c>
      <c r="M60" s="200">
        <v>28204</v>
      </c>
      <c r="N60" s="200">
        <v>28203</v>
      </c>
      <c r="O60" s="200">
        <v>28203</v>
      </c>
      <c r="P60" s="200">
        <v>28191</v>
      </c>
      <c r="Q60" s="200">
        <v>28203</v>
      </c>
      <c r="R60" s="200">
        <v>28203</v>
      </c>
      <c r="S60" s="200">
        <v>28207</v>
      </c>
      <c r="T60" s="200">
        <v>28206</v>
      </c>
      <c r="U60" s="200">
        <v>28206</v>
      </c>
      <c r="V60" s="200">
        <v>28206</v>
      </c>
      <c r="W60" s="200">
        <v>28204</v>
      </c>
      <c r="X60" s="200">
        <v>28204</v>
      </c>
      <c r="Y60" s="200">
        <v>28204</v>
      </c>
      <c r="Z60" s="200">
        <v>28204</v>
      </c>
      <c r="AA60" s="175">
        <v>28203</v>
      </c>
      <c r="AB60" s="200">
        <v>28203</v>
      </c>
      <c r="AC60" s="200">
        <v>28203</v>
      </c>
      <c r="AD60" s="200">
        <v>28202</v>
      </c>
      <c r="AE60" s="200">
        <v>28202</v>
      </c>
      <c r="AF60" s="204">
        <v>28203</v>
      </c>
      <c r="AG60" s="200">
        <v>28203</v>
      </c>
      <c r="AH60" s="190">
        <v>28204</v>
      </c>
      <c r="AI60" s="184"/>
    </row>
    <row r="61" spans="1:36">
      <c r="A61" s="186">
        <v>44022</v>
      </c>
      <c r="B61" s="214">
        <v>28208</v>
      </c>
      <c r="C61" s="201">
        <v>28208</v>
      </c>
      <c r="D61" s="201">
        <v>28208</v>
      </c>
      <c r="E61" s="201">
        <v>28208</v>
      </c>
      <c r="F61" s="201">
        <v>28208</v>
      </c>
      <c r="G61" s="201">
        <v>28210</v>
      </c>
      <c r="H61" s="201">
        <v>28210</v>
      </c>
      <c r="I61" s="201">
        <v>28209</v>
      </c>
      <c r="J61" s="201">
        <v>28209</v>
      </c>
      <c r="K61" s="201">
        <v>28208</v>
      </c>
      <c r="L61" s="201">
        <v>28202</v>
      </c>
      <c r="M61" s="201">
        <v>28202</v>
      </c>
      <c r="N61" s="201">
        <v>28201</v>
      </c>
      <c r="O61" s="201">
        <v>28201</v>
      </c>
      <c r="P61" s="201">
        <v>28189</v>
      </c>
      <c r="Q61" s="201">
        <v>28201</v>
      </c>
      <c r="R61" s="201">
        <v>28201</v>
      </c>
      <c r="S61" s="201">
        <v>28205</v>
      </c>
      <c r="T61" s="201">
        <v>28204</v>
      </c>
      <c r="U61" s="201">
        <v>28204</v>
      </c>
      <c r="V61" s="201">
        <v>28204</v>
      </c>
      <c r="W61" s="201">
        <v>28203</v>
      </c>
      <c r="X61" s="201">
        <v>28203</v>
      </c>
      <c r="Y61" s="201">
        <v>28203</v>
      </c>
      <c r="Z61" s="201">
        <v>28203</v>
      </c>
      <c r="AA61" s="176">
        <v>28202</v>
      </c>
      <c r="AB61" s="201">
        <v>28202</v>
      </c>
      <c r="AC61" s="201">
        <v>28202</v>
      </c>
      <c r="AD61" s="201">
        <v>28201</v>
      </c>
      <c r="AE61" s="201">
        <v>28201</v>
      </c>
      <c r="AF61" s="205">
        <v>28202</v>
      </c>
      <c r="AG61" s="201">
        <v>28202</v>
      </c>
      <c r="AH61" s="191">
        <v>28203</v>
      </c>
      <c r="AI61" s="184"/>
    </row>
    <row r="62" spans="1:36">
      <c r="A62" s="186">
        <v>44021</v>
      </c>
      <c r="B62" s="214">
        <v>28206</v>
      </c>
      <c r="C62" s="201">
        <v>28206</v>
      </c>
      <c r="D62" s="201">
        <v>28206</v>
      </c>
      <c r="E62" s="201">
        <v>28206</v>
      </c>
      <c r="F62" s="201">
        <v>28206</v>
      </c>
      <c r="G62" s="201">
        <v>28208</v>
      </c>
      <c r="H62" s="201">
        <v>28208</v>
      </c>
      <c r="I62" s="201">
        <v>28207</v>
      </c>
      <c r="J62" s="201">
        <v>28207</v>
      </c>
      <c r="K62" s="201">
        <v>28206</v>
      </c>
      <c r="L62" s="201">
        <v>28200</v>
      </c>
      <c r="M62" s="201">
        <v>28200</v>
      </c>
      <c r="N62" s="201">
        <v>28199</v>
      </c>
      <c r="O62" s="201">
        <v>28199</v>
      </c>
      <c r="P62" s="201">
        <v>28187</v>
      </c>
      <c r="Q62" s="201">
        <v>28199</v>
      </c>
      <c r="R62" s="201">
        <v>28199</v>
      </c>
      <c r="S62" s="201">
        <v>28203</v>
      </c>
      <c r="T62" s="201">
        <v>28202</v>
      </c>
      <c r="U62" s="201">
        <v>28202</v>
      </c>
      <c r="V62" s="201">
        <v>28202</v>
      </c>
      <c r="W62" s="201">
        <v>28200</v>
      </c>
      <c r="X62" s="201">
        <v>28200</v>
      </c>
      <c r="Y62" s="201">
        <v>28200</v>
      </c>
      <c r="Z62" s="201">
        <v>28200</v>
      </c>
      <c r="AA62" s="176">
        <v>28199</v>
      </c>
      <c r="AB62" s="201">
        <v>28199</v>
      </c>
      <c r="AC62" s="201">
        <v>28199</v>
      </c>
      <c r="AD62" s="201">
        <v>28199</v>
      </c>
      <c r="AE62" s="201">
        <v>28199</v>
      </c>
      <c r="AF62" s="205">
        <v>28200</v>
      </c>
      <c r="AG62" s="201">
        <v>28200</v>
      </c>
      <c r="AH62" s="191">
        <v>28201</v>
      </c>
      <c r="AI62" s="184"/>
    </row>
    <row r="63" spans="1:36">
      <c r="A63" s="186">
        <v>44020</v>
      </c>
      <c r="B63" s="214">
        <v>28204</v>
      </c>
      <c r="C63" s="201">
        <v>28204</v>
      </c>
      <c r="D63" s="201">
        <v>28204</v>
      </c>
      <c r="E63" s="201">
        <v>28204</v>
      </c>
      <c r="F63" s="201">
        <v>28204</v>
      </c>
      <c r="G63" s="201">
        <v>28206</v>
      </c>
      <c r="H63" s="201">
        <v>28206</v>
      </c>
      <c r="I63" s="201">
        <v>28205</v>
      </c>
      <c r="J63" s="201">
        <v>28205</v>
      </c>
      <c r="K63" s="201">
        <v>28204</v>
      </c>
      <c r="L63" s="201">
        <v>28198</v>
      </c>
      <c r="M63" s="201">
        <v>28198</v>
      </c>
      <c r="N63" s="201">
        <v>28197</v>
      </c>
      <c r="O63" s="201">
        <v>28197</v>
      </c>
      <c r="P63" s="201">
        <v>28185</v>
      </c>
      <c r="Q63" s="201">
        <v>28197</v>
      </c>
      <c r="R63" s="201">
        <v>28197</v>
      </c>
      <c r="S63" s="201">
        <v>28201</v>
      </c>
      <c r="T63" s="201">
        <v>28200</v>
      </c>
      <c r="U63" s="201">
        <v>28200</v>
      </c>
      <c r="V63" s="201">
        <v>28200</v>
      </c>
      <c r="W63" s="201">
        <v>28198</v>
      </c>
      <c r="X63" s="201">
        <v>28198</v>
      </c>
      <c r="Y63" s="201">
        <v>28198</v>
      </c>
      <c r="Z63" s="201">
        <v>28198</v>
      </c>
      <c r="AA63" s="176">
        <v>28197</v>
      </c>
      <c r="AB63" s="201">
        <v>28197</v>
      </c>
      <c r="AC63" s="201">
        <v>28197</v>
      </c>
      <c r="AD63" s="201">
        <v>28197</v>
      </c>
      <c r="AE63" s="201">
        <v>28197</v>
      </c>
      <c r="AF63" s="205">
        <v>28198</v>
      </c>
      <c r="AG63" s="201">
        <v>28198</v>
      </c>
      <c r="AH63" s="191">
        <v>28199</v>
      </c>
      <c r="AI63" s="184"/>
    </row>
    <row r="64" spans="1:36">
      <c r="A64" s="186">
        <v>44019</v>
      </c>
      <c r="B64" s="214">
        <v>28201</v>
      </c>
      <c r="C64" s="201">
        <v>28201</v>
      </c>
      <c r="D64" s="201">
        <v>28201</v>
      </c>
      <c r="E64" s="201">
        <v>28201</v>
      </c>
      <c r="F64" s="201">
        <v>28201</v>
      </c>
      <c r="G64" s="201">
        <v>28203</v>
      </c>
      <c r="H64" s="201">
        <v>28203</v>
      </c>
      <c r="I64" s="201">
        <v>28202</v>
      </c>
      <c r="J64" s="201">
        <v>28202</v>
      </c>
      <c r="K64" s="201">
        <v>28201</v>
      </c>
      <c r="L64" s="201">
        <v>28195</v>
      </c>
      <c r="M64" s="201">
        <v>28195</v>
      </c>
      <c r="N64" s="201">
        <v>28194</v>
      </c>
      <c r="O64" s="201">
        <v>28194</v>
      </c>
      <c r="P64" s="201">
        <v>28182</v>
      </c>
      <c r="Q64" s="201">
        <v>28194</v>
      </c>
      <c r="R64" s="201">
        <v>28194</v>
      </c>
      <c r="S64" s="201">
        <v>28199</v>
      </c>
      <c r="T64" s="201">
        <v>28198</v>
      </c>
      <c r="U64" s="201">
        <v>28198</v>
      </c>
      <c r="V64" s="201">
        <v>28198</v>
      </c>
      <c r="W64" s="201">
        <v>28196</v>
      </c>
      <c r="X64" s="201">
        <v>28196</v>
      </c>
      <c r="Y64" s="201">
        <v>28196</v>
      </c>
      <c r="Z64" s="201">
        <v>28196</v>
      </c>
      <c r="AA64" s="176">
        <v>28195</v>
      </c>
      <c r="AB64" s="201">
        <v>28195</v>
      </c>
      <c r="AC64" s="201">
        <v>28195</v>
      </c>
      <c r="AD64" s="201">
        <v>28195</v>
      </c>
      <c r="AE64" s="201">
        <v>28195</v>
      </c>
      <c r="AF64" s="205">
        <v>28196</v>
      </c>
      <c r="AG64" s="201">
        <v>28196</v>
      </c>
      <c r="AH64" s="191">
        <v>28197</v>
      </c>
      <c r="AI64" s="184"/>
    </row>
    <row r="65" spans="1:35">
      <c r="A65" s="186">
        <v>44018</v>
      </c>
      <c r="B65" s="214">
        <v>28199</v>
      </c>
      <c r="C65" s="201">
        <v>28199</v>
      </c>
      <c r="D65" s="201">
        <v>28199</v>
      </c>
      <c r="E65" s="201">
        <v>28199</v>
      </c>
      <c r="F65" s="201">
        <v>28199</v>
      </c>
      <c r="G65" s="201">
        <v>28201</v>
      </c>
      <c r="H65" s="201">
        <v>28201</v>
      </c>
      <c r="I65" s="201">
        <v>28200</v>
      </c>
      <c r="J65" s="201">
        <v>28200</v>
      </c>
      <c r="K65" s="201">
        <v>28199</v>
      </c>
      <c r="L65" s="201">
        <v>28193</v>
      </c>
      <c r="M65" s="201">
        <v>28193</v>
      </c>
      <c r="N65" s="201">
        <v>28192</v>
      </c>
      <c r="O65" s="201">
        <v>28192</v>
      </c>
      <c r="P65" s="201">
        <v>28180</v>
      </c>
      <c r="Q65" s="201">
        <v>28192</v>
      </c>
      <c r="R65" s="201">
        <v>28192</v>
      </c>
      <c r="S65" s="201">
        <v>28197</v>
      </c>
      <c r="T65" s="201">
        <v>28196</v>
      </c>
      <c r="U65" s="201">
        <v>28196</v>
      </c>
      <c r="V65" s="201">
        <v>28196</v>
      </c>
      <c r="W65" s="201">
        <v>28194</v>
      </c>
      <c r="X65" s="201">
        <v>28194</v>
      </c>
      <c r="Y65" s="201">
        <v>28194</v>
      </c>
      <c r="Z65" s="201">
        <v>28194</v>
      </c>
      <c r="AA65" s="176">
        <v>28193</v>
      </c>
      <c r="AB65" s="201">
        <v>28193</v>
      </c>
      <c r="AC65" s="201">
        <v>28193</v>
      </c>
      <c r="AD65" s="201">
        <v>28193</v>
      </c>
      <c r="AE65" s="201">
        <v>28193</v>
      </c>
      <c r="AF65" s="205">
        <v>28196</v>
      </c>
      <c r="AG65" s="201">
        <v>28194</v>
      </c>
      <c r="AH65" s="191">
        <v>28195</v>
      </c>
      <c r="AI65" s="184"/>
    </row>
    <row r="66" spans="1:35">
      <c r="A66" s="186">
        <v>44017</v>
      </c>
      <c r="B66" s="214">
        <v>28196</v>
      </c>
      <c r="C66" s="201">
        <v>28196</v>
      </c>
      <c r="D66" s="201">
        <v>28196</v>
      </c>
      <c r="E66" s="201">
        <v>28196</v>
      </c>
      <c r="F66" s="201">
        <v>28196</v>
      </c>
      <c r="G66" s="201">
        <v>28198</v>
      </c>
      <c r="H66" s="201">
        <v>28198</v>
      </c>
      <c r="I66" s="201">
        <v>28197</v>
      </c>
      <c r="J66" s="201">
        <v>28197</v>
      </c>
      <c r="K66" s="201">
        <v>28196</v>
      </c>
      <c r="L66" s="201">
        <v>28190</v>
      </c>
      <c r="M66" s="201">
        <v>28190</v>
      </c>
      <c r="N66" s="201">
        <v>28189</v>
      </c>
      <c r="O66" s="201">
        <v>28189</v>
      </c>
      <c r="P66" s="201">
        <v>28177</v>
      </c>
      <c r="Q66" s="201">
        <v>28189</v>
      </c>
      <c r="R66" s="201">
        <v>28189</v>
      </c>
      <c r="S66" s="201">
        <v>28195</v>
      </c>
      <c r="T66" s="201">
        <v>28194</v>
      </c>
      <c r="U66" s="201">
        <v>28194</v>
      </c>
      <c r="V66" s="201">
        <v>28194</v>
      </c>
      <c r="W66" s="201">
        <v>28192</v>
      </c>
      <c r="X66" s="201">
        <v>28192</v>
      </c>
      <c r="Y66" s="201">
        <v>28192</v>
      </c>
      <c r="Z66" s="201">
        <v>28192</v>
      </c>
      <c r="AA66" s="176">
        <v>28191</v>
      </c>
      <c r="AB66" s="201">
        <v>28191</v>
      </c>
      <c r="AC66" s="201">
        <v>28191</v>
      </c>
      <c r="AD66" s="201">
        <v>28191</v>
      </c>
      <c r="AE66" s="201">
        <v>28191</v>
      </c>
      <c r="AF66" s="205">
        <v>28194</v>
      </c>
      <c r="AG66" s="201">
        <v>28192</v>
      </c>
      <c r="AH66" s="191">
        <v>28193</v>
      </c>
      <c r="AI66" s="184"/>
    </row>
    <row r="67" spans="1:35">
      <c r="A67" s="186">
        <v>44016</v>
      </c>
      <c r="B67" s="214">
        <v>28196</v>
      </c>
      <c r="C67" s="201">
        <v>28196</v>
      </c>
      <c r="D67" s="201">
        <v>28196</v>
      </c>
      <c r="E67" s="201">
        <v>28196</v>
      </c>
      <c r="F67" s="201">
        <v>28196</v>
      </c>
      <c r="G67" s="201">
        <v>28198</v>
      </c>
      <c r="H67" s="201">
        <v>28198</v>
      </c>
      <c r="I67" s="201">
        <v>28197</v>
      </c>
      <c r="J67" s="201">
        <v>28197</v>
      </c>
      <c r="K67" s="201">
        <v>28196</v>
      </c>
      <c r="L67" s="201">
        <v>28190</v>
      </c>
      <c r="M67" s="201">
        <v>28190</v>
      </c>
      <c r="N67" s="201">
        <v>28189</v>
      </c>
      <c r="O67" s="201">
        <v>28189</v>
      </c>
      <c r="P67" s="201">
        <v>28177</v>
      </c>
      <c r="Q67" s="201">
        <v>28189</v>
      </c>
      <c r="R67" s="201">
        <v>28189</v>
      </c>
      <c r="S67" s="201">
        <v>28195</v>
      </c>
      <c r="T67" s="201">
        <v>28194</v>
      </c>
      <c r="U67" s="201">
        <v>28194</v>
      </c>
      <c r="V67" s="201">
        <v>28194</v>
      </c>
      <c r="W67" s="201">
        <v>28192</v>
      </c>
      <c r="X67" s="201">
        <v>28192</v>
      </c>
      <c r="Y67" s="201">
        <v>28192</v>
      </c>
      <c r="Z67" s="201">
        <v>28192</v>
      </c>
      <c r="AA67" s="176">
        <v>28191</v>
      </c>
      <c r="AB67" s="201">
        <v>28191</v>
      </c>
      <c r="AC67" s="201">
        <v>28191</v>
      </c>
      <c r="AD67" s="201">
        <v>28191</v>
      </c>
      <c r="AE67" s="201">
        <v>28191</v>
      </c>
      <c r="AF67" s="205">
        <v>28192</v>
      </c>
      <c r="AG67" s="201">
        <v>28192</v>
      </c>
      <c r="AH67" s="191">
        <v>28193</v>
      </c>
      <c r="AI67" s="184"/>
    </row>
    <row r="68" spans="1:35">
      <c r="A68" s="186">
        <v>44015</v>
      </c>
      <c r="B68" s="214">
        <v>28193</v>
      </c>
      <c r="C68" s="201">
        <v>28193</v>
      </c>
      <c r="D68" s="201">
        <v>28193</v>
      </c>
      <c r="E68" s="201">
        <v>28193</v>
      </c>
      <c r="F68" s="201">
        <v>28193</v>
      </c>
      <c r="G68" s="201">
        <v>28195</v>
      </c>
      <c r="H68" s="201">
        <v>28195</v>
      </c>
      <c r="I68" s="201">
        <v>28194</v>
      </c>
      <c r="J68" s="201">
        <v>28194</v>
      </c>
      <c r="K68" s="201">
        <v>28193</v>
      </c>
      <c r="L68" s="201">
        <v>28187</v>
      </c>
      <c r="M68" s="201">
        <v>28187</v>
      </c>
      <c r="N68" s="201">
        <v>28186</v>
      </c>
      <c r="O68" s="201">
        <v>28186</v>
      </c>
      <c r="P68" s="201">
        <v>28174</v>
      </c>
      <c r="Q68" s="201">
        <v>28186</v>
      </c>
      <c r="R68" s="201">
        <v>28186</v>
      </c>
      <c r="S68" s="201">
        <v>28191</v>
      </c>
      <c r="T68" s="201">
        <v>28191</v>
      </c>
      <c r="U68" s="201">
        <v>28191</v>
      </c>
      <c r="V68" s="201">
        <v>28191</v>
      </c>
      <c r="W68" s="201">
        <v>28189</v>
      </c>
      <c r="X68" s="201">
        <v>28189</v>
      </c>
      <c r="Y68" s="201">
        <v>28189</v>
      </c>
      <c r="Z68" s="201">
        <v>28189</v>
      </c>
      <c r="AA68" s="176">
        <v>28188</v>
      </c>
      <c r="AB68" s="201">
        <v>28188</v>
      </c>
      <c r="AC68" s="201">
        <v>28188</v>
      </c>
      <c r="AD68" s="201">
        <v>28188</v>
      </c>
      <c r="AE68" s="201">
        <v>28188</v>
      </c>
      <c r="AF68" s="205">
        <v>28189</v>
      </c>
      <c r="AG68" s="201">
        <v>28189</v>
      </c>
      <c r="AH68" s="191">
        <v>28190</v>
      </c>
      <c r="AI68" s="184"/>
    </row>
    <row r="69" spans="1:35">
      <c r="A69" s="186">
        <v>44014</v>
      </c>
      <c r="B69" s="214">
        <v>28188</v>
      </c>
      <c r="C69" s="201">
        <v>28188</v>
      </c>
      <c r="D69" s="201">
        <v>28188</v>
      </c>
      <c r="E69" s="201">
        <v>28188</v>
      </c>
      <c r="F69" s="201">
        <v>28188</v>
      </c>
      <c r="G69" s="201">
        <v>28190</v>
      </c>
      <c r="H69" s="201">
        <v>28190</v>
      </c>
      <c r="I69" s="201">
        <v>28189</v>
      </c>
      <c r="J69" s="201">
        <v>28189</v>
      </c>
      <c r="K69" s="201">
        <v>28189</v>
      </c>
      <c r="L69" s="201">
        <v>28184</v>
      </c>
      <c r="M69" s="201">
        <v>28184</v>
      </c>
      <c r="N69" s="201">
        <v>28183</v>
      </c>
      <c r="O69" s="201">
        <v>28183</v>
      </c>
      <c r="P69" s="201">
        <v>28171</v>
      </c>
      <c r="Q69" s="201">
        <v>28183</v>
      </c>
      <c r="R69" s="201">
        <v>28183</v>
      </c>
      <c r="S69" s="201">
        <v>28190</v>
      </c>
      <c r="T69" s="201">
        <v>28190</v>
      </c>
      <c r="U69" s="201">
        <v>28190</v>
      </c>
      <c r="V69" s="201">
        <v>28190</v>
      </c>
      <c r="W69" s="201">
        <v>28188</v>
      </c>
      <c r="X69" s="201">
        <v>28188</v>
      </c>
      <c r="Y69" s="201">
        <v>28188</v>
      </c>
      <c r="Z69" s="201">
        <v>28188</v>
      </c>
      <c r="AA69" s="176">
        <v>28187</v>
      </c>
      <c r="AB69" s="201">
        <v>28187</v>
      </c>
      <c r="AC69" s="201">
        <v>28187</v>
      </c>
      <c r="AD69" s="201">
        <v>28187</v>
      </c>
      <c r="AE69" s="201">
        <v>28187</v>
      </c>
      <c r="AF69" s="205">
        <v>28189</v>
      </c>
      <c r="AG69" s="201">
        <v>28188</v>
      </c>
      <c r="AH69" s="191">
        <v>28189</v>
      </c>
      <c r="AI69" s="184"/>
    </row>
    <row r="70" spans="1:35">
      <c r="A70" s="186">
        <v>44013</v>
      </c>
      <c r="B70" s="214">
        <v>28188</v>
      </c>
      <c r="C70" s="201">
        <v>28188</v>
      </c>
      <c r="D70" s="201">
        <v>28188</v>
      </c>
      <c r="E70" s="201">
        <v>28188</v>
      </c>
      <c r="F70" s="201">
        <v>28188</v>
      </c>
      <c r="G70" s="201">
        <v>28190</v>
      </c>
      <c r="H70" s="201">
        <v>28190</v>
      </c>
      <c r="I70" s="201">
        <v>28189</v>
      </c>
      <c r="J70" s="201">
        <v>28189</v>
      </c>
      <c r="K70" s="201">
        <v>28189</v>
      </c>
      <c r="L70" s="201">
        <v>28184</v>
      </c>
      <c r="M70" s="201">
        <v>28184</v>
      </c>
      <c r="N70" s="201">
        <v>28183</v>
      </c>
      <c r="O70" s="201">
        <v>28183</v>
      </c>
      <c r="P70" s="201">
        <v>28171</v>
      </c>
      <c r="Q70" s="201">
        <v>28183</v>
      </c>
      <c r="R70" s="201">
        <v>28183</v>
      </c>
      <c r="S70" s="201">
        <v>28190</v>
      </c>
      <c r="T70" s="201">
        <v>28190</v>
      </c>
      <c r="U70" s="201">
        <v>28190</v>
      </c>
      <c r="V70" s="201">
        <v>28190</v>
      </c>
      <c r="W70" s="201">
        <v>28188</v>
      </c>
      <c r="X70" s="201">
        <v>28188</v>
      </c>
      <c r="Y70" s="201">
        <v>28188</v>
      </c>
      <c r="Z70" s="201">
        <v>28188</v>
      </c>
      <c r="AA70" s="176">
        <v>28187</v>
      </c>
      <c r="AB70" s="201">
        <v>28187</v>
      </c>
      <c r="AC70" s="201">
        <v>28187</v>
      </c>
      <c r="AD70" s="201">
        <v>28187</v>
      </c>
      <c r="AE70" s="201">
        <v>28187</v>
      </c>
      <c r="AF70" s="205">
        <v>28188</v>
      </c>
      <c r="AG70" s="201">
        <v>28188</v>
      </c>
      <c r="AH70" s="191">
        <v>28189</v>
      </c>
      <c r="AI70" s="184"/>
    </row>
    <row r="71" spans="1:35">
      <c r="A71" s="186">
        <v>44012</v>
      </c>
      <c r="B71" s="214">
        <v>28183</v>
      </c>
      <c r="C71" s="201">
        <v>28183</v>
      </c>
      <c r="D71" s="201">
        <v>28183</v>
      </c>
      <c r="E71" s="201">
        <v>28183</v>
      </c>
      <c r="F71" s="201">
        <v>28183</v>
      </c>
      <c r="G71" s="201">
        <v>28185</v>
      </c>
      <c r="H71" s="201">
        <v>28185</v>
      </c>
      <c r="I71" s="201">
        <v>28184</v>
      </c>
      <c r="J71" s="201">
        <v>28184</v>
      </c>
      <c r="K71" s="201">
        <v>28184</v>
      </c>
      <c r="L71" s="201">
        <v>28179</v>
      </c>
      <c r="M71" s="201">
        <v>28179</v>
      </c>
      <c r="N71" s="201">
        <v>28178</v>
      </c>
      <c r="O71" s="201">
        <v>28178</v>
      </c>
      <c r="P71" s="201">
        <v>28167</v>
      </c>
      <c r="Q71" s="201">
        <v>28178</v>
      </c>
      <c r="R71" s="201">
        <v>28178</v>
      </c>
      <c r="S71" s="201">
        <v>28185</v>
      </c>
      <c r="T71" s="201">
        <v>28185</v>
      </c>
      <c r="U71" s="201">
        <v>28185</v>
      </c>
      <c r="V71" s="201">
        <v>28185</v>
      </c>
      <c r="W71" s="201">
        <v>28183</v>
      </c>
      <c r="X71" s="201">
        <v>28183</v>
      </c>
      <c r="Y71" s="201">
        <v>28183</v>
      </c>
      <c r="Z71" s="201">
        <v>28183</v>
      </c>
      <c r="AA71" s="176">
        <v>28183</v>
      </c>
      <c r="AB71" s="201">
        <v>28183</v>
      </c>
      <c r="AC71" s="201">
        <v>28183</v>
      </c>
      <c r="AD71" s="201">
        <v>28183</v>
      </c>
      <c r="AE71" s="201">
        <v>28183</v>
      </c>
      <c r="AF71" s="205">
        <v>28184</v>
      </c>
      <c r="AG71" s="201">
        <v>28184</v>
      </c>
      <c r="AH71" s="191">
        <v>28185</v>
      </c>
      <c r="AI71" s="184"/>
    </row>
    <row r="72" spans="1:35">
      <c r="A72" s="186">
        <v>44011</v>
      </c>
      <c r="B72" s="214">
        <v>28180</v>
      </c>
      <c r="C72" s="201">
        <v>28180</v>
      </c>
      <c r="D72" s="201">
        <v>28180</v>
      </c>
      <c r="E72" s="201">
        <v>28180</v>
      </c>
      <c r="F72" s="201">
        <v>28180</v>
      </c>
      <c r="G72" s="201">
        <v>28182</v>
      </c>
      <c r="H72" s="201">
        <v>28182</v>
      </c>
      <c r="I72" s="201">
        <v>28181</v>
      </c>
      <c r="J72" s="201">
        <v>28181</v>
      </c>
      <c r="K72" s="201">
        <v>28181</v>
      </c>
      <c r="L72" s="201">
        <v>28176</v>
      </c>
      <c r="M72" s="201">
        <v>28176</v>
      </c>
      <c r="N72" s="201">
        <v>28175</v>
      </c>
      <c r="O72" s="201">
        <v>28175</v>
      </c>
      <c r="P72" s="201">
        <v>28164</v>
      </c>
      <c r="Q72" s="201">
        <v>28175</v>
      </c>
      <c r="R72" s="201">
        <v>28175</v>
      </c>
      <c r="S72" s="201">
        <v>28182</v>
      </c>
      <c r="T72" s="201">
        <v>28182</v>
      </c>
      <c r="U72" s="201">
        <v>28182</v>
      </c>
      <c r="V72" s="201">
        <v>28182</v>
      </c>
      <c r="W72" s="201">
        <v>28180</v>
      </c>
      <c r="X72" s="201">
        <v>28180</v>
      </c>
      <c r="Y72" s="201">
        <v>28180</v>
      </c>
      <c r="Z72" s="201">
        <v>28180</v>
      </c>
      <c r="AA72" s="176">
        <v>28180</v>
      </c>
      <c r="AB72" s="201">
        <v>28180</v>
      </c>
      <c r="AC72" s="201">
        <v>28180</v>
      </c>
      <c r="AD72" s="201">
        <v>28181</v>
      </c>
      <c r="AE72" s="201">
        <v>28181</v>
      </c>
      <c r="AF72" s="205">
        <v>28182</v>
      </c>
      <c r="AG72" s="201">
        <v>28182</v>
      </c>
      <c r="AH72" s="191">
        <v>28182</v>
      </c>
      <c r="AI72" s="184"/>
    </row>
    <row r="73" spans="1:35">
      <c r="A73" s="186">
        <v>44010</v>
      </c>
      <c r="B73" s="214">
        <v>28174</v>
      </c>
      <c r="C73" s="201">
        <v>28174</v>
      </c>
      <c r="D73" s="201">
        <v>28174</v>
      </c>
      <c r="E73" s="201">
        <v>28174</v>
      </c>
      <c r="F73" s="201">
        <v>28174</v>
      </c>
      <c r="G73" s="201">
        <v>28176</v>
      </c>
      <c r="H73" s="201">
        <v>28176</v>
      </c>
      <c r="I73" s="201">
        <v>28175</v>
      </c>
      <c r="J73" s="201">
        <v>28175</v>
      </c>
      <c r="K73" s="201">
        <v>28175</v>
      </c>
      <c r="L73" s="201">
        <v>28170</v>
      </c>
      <c r="M73" s="201">
        <v>28170</v>
      </c>
      <c r="N73" s="201">
        <v>28169</v>
      </c>
      <c r="O73" s="201">
        <v>28169</v>
      </c>
      <c r="P73" s="201">
        <v>28159</v>
      </c>
      <c r="Q73" s="201">
        <v>28169</v>
      </c>
      <c r="R73" s="201">
        <v>28169</v>
      </c>
      <c r="S73" s="201">
        <v>28176</v>
      </c>
      <c r="T73" s="201">
        <v>28176</v>
      </c>
      <c r="U73" s="201">
        <v>28176</v>
      </c>
      <c r="V73" s="201">
        <v>28176</v>
      </c>
      <c r="W73" s="201">
        <v>28174</v>
      </c>
      <c r="X73" s="201">
        <v>28174</v>
      </c>
      <c r="Y73" s="201">
        <v>28174</v>
      </c>
      <c r="Z73" s="201">
        <v>28174</v>
      </c>
      <c r="AA73" s="176">
        <v>28174</v>
      </c>
      <c r="AB73" s="201">
        <v>28174</v>
      </c>
      <c r="AC73" s="201">
        <v>28174</v>
      </c>
      <c r="AD73" s="201">
        <v>28175</v>
      </c>
      <c r="AE73" s="201">
        <v>28175</v>
      </c>
      <c r="AF73" s="205">
        <v>28176</v>
      </c>
      <c r="AG73" s="201">
        <v>28176</v>
      </c>
      <c r="AH73" s="191">
        <v>28176</v>
      </c>
      <c r="AI73" s="184"/>
    </row>
    <row r="74" spans="1:35">
      <c r="A74" s="186">
        <v>44009</v>
      </c>
      <c r="B74" s="214">
        <v>28167</v>
      </c>
      <c r="C74" s="201">
        <v>28167</v>
      </c>
      <c r="D74" s="201">
        <v>28167</v>
      </c>
      <c r="E74" s="201">
        <v>28167</v>
      </c>
      <c r="F74" s="201">
        <v>28167</v>
      </c>
      <c r="G74" s="201">
        <v>28169</v>
      </c>
      <c r="H74" s="201">
        <v>28169</v>
      </c>
      <c r="I74" s="201">
        <v>28168</v>
      </c>
      <c r="J74" s="201">
        <v>28168</v>
      </c>
      <c r="K74" s="201">
        <v>28168</v>
      </c>
      <c r="L74" s="201">
        <v>28163</v>
      </c>
      <c r="M74" s="201">
        <v>28163</v>
      </c>
      <c r="N74" s="201">
        <v>28162</v>
      </c>
      <c r="O74" s="201">
        <v>28162</v>
      </c>
      <c r="P74" s="201">
        <v>28152</v>
      </c>
      <c r="Q74" s="201">
        <v>28162</v>
      </c>
      <c r="R74" s="201">
        <v>28162</v>
      </c>
      <c r="S74" s="201">
        <v>28170</v>
      </c>
      <c r="T74" s="201">
        <v>28170</v>
      </c>
      <c r="U74" s="201">
        <v>28169</v>
      </c>
      <c r="V74" s="201">
        <v>28169</v>
      </c>
      <c r="W74" s="201">
        <v>28167</v>
      </c>
      <c r="X74" s="201">
        <v>28167</v>
      </c>
      <c r="Y74" s="201">
        <v>28167</v>
      </c>
      <c r="Z74" s="201">
        <v>28167</v>
      </c>
      <c r="AA74" s="176">
        <v>28167</v>
      </c>
      <c r="AB74" s="201">
        <v>28167</v>
      </c>
      <c r="AC74" s="201">
        <v>28167</v>
      </c>
      <c r="AD74" s="201">
        <v>28168</v>
      </c>
      <c r="AE74" s="201">
        <v>28168</v>
      </c>
      <c r="AF74" s="205">
        <v>28169</v>
      </c>
      <c r="AG74" s="201">
        <v>28169</v>
      </c>
      <c r="AH74" s="191">
        <v>28169</v>
      </c>
      <c r="AI74" s="184"/>
    </row>
    <row r="75" spans="1:35">
      <c r="A75" s="186">
        <v>44008</v>
      </c>
      <c r="B75" s="214">
        <v>28166</v>
      </c>
      <c r="C75" s="201">
        <v>28166</v>
      </c>
      <c r="D75" s="201">
        <v>28166</v>
      </c>
      <c r="E75" s="201">
        <v>28166</v>
      </c>
      <c r="F75" s="201">
        <v>28166</v>
      </c>
      <c r="G75" s="201">
        <v>28168</v>
      </c>
      <c r="H75" s="201">
        <v>28168</v>
      </c>
      <c r="I75" s="201">
        <v>28167</v>
      </c>
      <c r="J75" s="201">
        <v>28167</v>
      </c>
      <c r="K75" s="201">
        <v>28167</v>
      </c>
      <c r="L75" s="201">
        <v>28162</v>
      </c>
      <c r="M75" s="201">
        <v>28162</v>
      </c>
      <c r="N75" s="201">
        <v>28161</v>
      </c>
      <c r="O75" s="201">
        <v>28161</v>
      </c>
      <c r="P75" s="201">
        <v>28151</v>
      </c>
      <c r="Q75" s="201">
        <v>28161</v>
      </c>
      <c r="R75" s="201">
        <v>28161</v>
      </c>
      <c r="S75" s="201">
        <v>28169</v>
      </c>
      <c r="T75" s="201">
        <v>28169</v>
      </c>
      <c r="U75" s="201">
        <v>28168</v>
      </c>
      <c r="V75" s="201">
        <v>28168</v>
      </c>
      <c r="W75" s="201">
        <v>28166</v>
      </c>
      <c r="X75" s="201">
        <v>28166</v>
      </c>
      <c r="Y75" s="201">
        <v>28166</v>
      </c>
      <c r="Z75" s="201">
        <v>28166</v>
      </c>
      <c r="AA75" s="176">
        <v>28166</v>
      </c>
      <c r="AB75" s="201">
        <v>28166</v>
      </c>
      <c r="AC75" s="201">
        <v>28166</v>
      </c>
      <c r="AD75" s="201">
        <v>28167</v>
      </c>
      <c r="AE75" s="201">
        <v>28167</v>
      </c>
      <c r="AF75" s="205">
        <v>28168</v>
      </c>
      <c r="AG75" s="201">
        <v>28168</v>
      </c>
      <c r="AH75" s="191">
        <v>28168</v>
      </c>
      <c r="AI75" s="184"/>
    </row>
    <row r="76" spans="1:35">
      <c r="A76" s="186">
        <v>44007</v>
      </c>
      <c r="B76" s="214">
        <v>28162</v>
      </c>
      <c r="C76" s="201">
        <v>28162</v>
      </c>
      <c r="D76" s="201">
        <v>28162</v>
      </c>
      <c r="E76" s="201">
        <v>28162</v>
      </c>
      <c r="F76" s="201">
        <v>28162</v>
      </c>
      <c r="G76" s="201">
        <v>28164</v>
      </c>
      <c r="H76" s="201">
        <v>28164</v>
      </c>
      <c r="I76" s="201">
        <v>28163</v>
      </c>
      <c r="J76" s="201">
        <v>28163</v>
      </c>
      <c r="K76" s="201">
        <v>28163</v>
      </c>
      <c r="L76" s="201">
        <v>28158</v>
      </c>
      <c r="M76" s="201">
        <v>28158</v>
      </c>
      <c r="N76" s="201">
        <v>28157</v>
      </c>
      <c r="O76" s="201">
        <v>28157</v>
      </c>
      <c r="P76" s="201">
        <v>28147</v>
      </c>
      <c r="Q76" s="201">
        <v>28157</v>
      </c>
      <c r="R76" s="201">
        <v>28157</v>
      </c>
      <c r="S76" s="201">
        <v>28165</v>
      </c>
      <c r="T76" s="201">
        <v>28165</v>
      </c>
      <c r="U76" s="201">
        <v>28164</v>
      </c>
      <c r="V76" s="201">
        <v>28164</v>
      </c>
      <c r="W76" s="201">
        <v>28162</v>
      </c>
      <c r="X76" s="201">
        <v>28162</v>
      </c>
      <c r="Y76" s="201">
        <v>28162</v>
      </c>
      <c r="Z76" s="201">
        <v>28162</v>
      </c>
      <c r="AA76" s="176">
        <v>28162</v>
      </c>
      <c r="AB76" s="201">
        <v>28162</v>
      </c>
      <c r="AC76" s="201">
        <v>28162</v>
      </c>
      <c r="AD76" s="201">
        <v>28163</v>
      </c>
      <c r="AE76" s="201">
        <v>28163</v>
      </c>
      <c r="AF76" s="205">
        <v>28164</v>
      </c>
      <c r="AG76" s="201">
        <v>28164</v>
      </c>
      <c r="AH76" s="191">
        <v>28164</v>
      </c>
      <c r="AI76" s="184"/>
    </row>
    <row r="77" spans="1:35">
      <c r="A77" s="186">
        <v>44006</v>
      </c>
      <c r="B77" s="214">
        <v>28157</v>
      </c>
      <c r="C77" s="201">
        <v>28157</v>
      </c>
      <c r="D77" s="201">
        <v>28157</v>
      </c>
      <c r="E77" s="201">
        <v>28157</v>
      </c>
      <c r="F77" s="201">
        <v>28157</v>
      </c>
      <c r="G77" s="201">
        <v>28159</v>
      </c>
      <c r="H77" s="201">
        <v>28159</v>
      </c>
      <c r="I77" s="201">
        <v>28158</v>
      </c>
      <c r="J77" s="201">
        <v>28158</v>
      </c>
      <c r="K77" s="201">
        <v>28158</v>
      </c>
      <c r="L77" s="201">
        <v>28153</v>
      </c>
      <c r="M77" s="201">
        <v>28153</v>
      </c>
      <c r="N77" s="201">
        <v>28152</v>
      </c>
      <c r="O77" s="201">
        <v>28152</v>
      </c>
      <c r="P77" s="201">
        <v>28142</v>
      </c>
      <c r="Q77" s="201">
        <v>28152</v>
      </c>
      <c r="R77" s="201">
        <v>28152</v>
      </c>
      <c r="S77" s="201">
        <v>28160</v>
      </c>
      <c r="T77" s="201">
        <v>28160</v>
      </c>
      <c r="U77" s="201">
        <v>28159</v>
      </c>
      <c r="V77" s="201">
        <v>28159</v>
      </c>
      <c r="W77" s="201">
        <v>28157</v>
      </c>
      <c r="X77" s="201">
        <v>28157</v>
      </c>
      <c r="Y77" s="201">
        <v>28157</v>
      </c>
      <c r="Z77" s="201">
        <v>28157</v>
      </c>
      <c r="AA77" s="176">
        <v>28157</v>
      </c>
      <c r="AB77" s="201">
        <v>28157</v>
      </c>
      <c r="AC77" s="201">
        <v>28157</v>
      </c>
      <c r="AD77" s="201">
        <v>28158</v>
      </c>
      <c r="AE77" s="201">
        <v>28158</v>
      </c>
      <c r="AF77" s="205">
        <v>28159</v>
      </c>
      <c r="AG77" s="201">
        <v>28159</v>
      </c>
      <c r="AH77" s="191">
        <v>28159</v>
      </c>
      <c r="AI77" s="184"/>
    </row>
    <row r="78" spans="1:35">
      <c r="A78" s="186">
        <v>44005</v>
      </c>
      <c r="B78" s="214">
        <v>28156</v>
      </c>
      <c r="C78" s="201">
        <v>28156</v>
      </c>
      <c r="D78" s="201">
        <v>28156</v>
      </c>
      <c r="E78" s="201">
        <v>28156</v>
      </c>
      <c r="F78" s="201">
        <v>28156</v>
      </c>
      <c r="G78" s="201">
        <v>28158</v>
      </c>
      <c r="H78" s="201">
        <v>28158</v>
      </c>
      <c r="I78" s="201">
        <v>28157</v>
      </c>
      <c r="J78" s="201">
        <v>28157</v>
      </c>
      <c r="K78" s="201">
        <v>28157</v>
      </c>
      <c r="L78" s="201">
        <v>28152</v>
      </c>
      <c r="M78" s="201">
        <v>28152</v>
      </c>
      <c r="N78" s="201">
        <v>28151</v>
      </c>
      <c r="O78" s="201">
        <v>28151</v>
      </c>
      <c r="P78" s="201">
        <v>28141</v>
      </c>
      <c r="Q78" s="201">
        <v>28151</v>
      </c>
      <c r="R78" s="201">
        <v>28151</v>
      </c>
      <c r="S78" s="201">
        <v>28159</v>
      </c>
      <c r="T78" s="201">
        <v>28159</v>
      </c>
      <c r="U78" s="201">
        <v>28158</v>
      </c>
      <c r="V78" s="201">
        <v>28158</v>
      </c>
      <c r="W78" s="201">
        <v>28156</v>
      </c>
      <c r="X78" s="201">
        <v>28156</v>
      </c>
      <c r="Y78" s="201">
        <v>28156</v>
      </c>
      <c r="Z78" s="201">
        <v>28156</v>
      </c>
      <c r="AA78" s="176">
        <v>28156</v>
      </c>
      <c r="AB78" s="201">
        <v>28156</v>
      </c>
      <c r="AC78" s="201">
        <v>28156</v>
      </c>
      <c r="AD78" s="201">
        <v>28157</v>
      </c>
      <c r="AE78" s="201">
        <v>28157</v>
      </c>
      <c r="AF78" s="205">
        <v>28158</v>
      </c>
      <c r="AG78" s="201">
        <v>28158</v>
      </c>
      <c r="AH78" s="191">
        <v>28158</v>
      </c>
      <c r="AI78" s="184"/>
    </row>
    <row r="79" spans="1:35">
      <c r="A79" s="186">
        <v>44004</v>
      </c>
      <c r="B79" s="214">
        <v>28152</v>
      </c>
      <c r="C79" s="201">
        <v>28152</v>
      </c>
      <c r="D79" s="201">
        <v>28152</v>
      </c>
      <c r="E79" s="201">
        <v>28152</v>
      </c>
      <c r="F79" s="201">
        <v>28152</v>
      </c>
      <c r="G79" s="201">
        <v>28154</v>
      </c>
      <c r="H79" s="201">
        <v>28154</v>
      </c>
      <c r="I79" s="201">
        <v>28153</v>
      </c>
      <c r="J79" s="201">
        <v>28153</v>
      </c>
      <c r="K79" s="201">
        <v>28153</v>
      </c>
      <c r="L79" s="201">
        <v>28148</v>
      </c>
      <c r="M79" s="201">
        <v>28148</v>
      </c>
      <c r="N79" s="201">
        <v>28147</v>
      </c>
      <c r="O79" s="201">
        <v>28147</v>
      </c>
      <c r="P79" s="201">
        <v>28138</v>
      </c>
      <c r="Q79" s="201">
        <v>28147</v>
      </c>
      <c r="R79" s="201">
        <v>28147</v>
      </c>
      <c r="S79" s="201">
        <v>28155</v>
      </c>
      <c r="T79" s="201">
        <v>28155</v>
      </c>
      <c r="U79" s="201">
        <v>28154</v>
      </c>
      <c r="V79" s="201">
        <v>28154</v>
      </c>
      <c r="W79" s="201">
        <v>28152</v>
      </c>
      <c r="X79" s="201">
        <v>28152</v>
      </c>
      <c r="Y79" s="201">
        <v>28152</v>
      </c>
      <c r="Z79" s="201">
        <v>28152</v>
      </c>
      <c r="AA79" s="176">
        <v>28152</v>
      </c>
      <c r="AB79" s="201">
        <v>28152</v>
      </c>
      <c r="AC79" s="201">
        <v>28152</v>
      </c>
      <c r="AD79" s="201">
        <v>28153</v>
      </c>
      <c r="AE79" s="201">
        <v>28153</v>
      </c>
      <c r="AF79" s="205">
        <v>28154</v>
      </c>
      <c r="AG79" s="201">
        <v>28154</v>
      </c>
      <c r="AH79" s="191">
        <v>28154</v>
      </c>
      <c r="AI79" s="184"/>
    </row>
    <row r="80" spans="1:35">
      <c r="A80" s="186">
        <v>44003</v>
      </c>
      <c r="B80" s="214">
        <v>28151</v>
      </c>
      <c r="C80" s="201">
        <v>28151</v>
      </c>
      <c r="D80" s="201">
        <v>28151</v>
      </c>
      <c r="E80" s="201">
        <v>28151</v>
      </c>
      <c r="F80" s="201">
        <v>28151</v>
      </c>
      <c r="G80" s="201">
        <v>28153</v>
      </c>
      <c r="H80" s="201">
        <v>28153</v>
      </c>
      <c r="I80" s="201">
        <v>28153</v>
      </c>
      <c r="J80" s="201">
        <v>28153</v>
      </c>
      <c r="K80" s="201">
        <v>28153</v>
      </c>
      <c r="L80" s="201">
        <v>28148</v>
      </c>
      <c r="M80" s="201">
        <v>28148</v>
      </c>
      <c r="N80" s="201">
        <v>28147</v>
      </c>
      <c r="O80" s="201">
        <v>28147</v>
      </c>
      <c r="P80" s="201">
        <v>28138</v>
      </c>
      <c r="Q80" s="201">
        <v>28147</v>
      </c>
      <c r="R80" s="201">
        <v>28147</v>
      </c>
      <c r="S80" s="201">
        <v>28155</v>
      </c>
      <c r="T80" s="201">
        <v>28155</v>
      </c>
      <c r="U80" s="201">
        <v>28154</v>
      </c>
      <c r="V80" s="201">
        <v>28154</v>
      </c>
      <c r="W80" s="201">
        <v>28152</v>
      </c>
      <c r="X80" s="201">
        <v>28152</v>
      </c>
      <c r="Y80" s="201">
        <v>28152</v>
      </c>
      <c r="Z80" s="201">
        <v>28152</v>
      </c>
      <c r="AA80" s="176">
        <v>28152</v>
      </c>
      <c r="AB80" s="201">
        <v>28152</v>
      </c>
      <c r="AC80" s="201">
        <v>28152</v>
      </c>
      <c r="AD80" s="201">
        <v>28153</v>
      </c>
      <c r="AE80" s="201">
        <v>28153</v>
      </c>
      <c r="AF80" s="205">
        <v>28154</v>
      </c>
      <c r="AG80" s="201">
        <v>28154</v>
      </c>
      <c r="AH80" s="191">
        <v>28154</v>
      </c>
      <c r="AI80" s="184"/>
    </row>
    <row r="81" spans="1:35">
      <c r="A81" s="186">
        <v>44002</v>
      </c>
      <c r="B81" s="214">
        <v>28146</v>
      </c>
      <c r="C81" s="201">
        <v>28146</v>
      </c>
      <c r="D81" s="201">
        <v>28146</v>
      </c>
      <c r="E81" s="201">
        <v>28146</v>
      </c>
      <c r="F81" s="201">
        <v>28146</v>
      </c>
      <c r="G81" s="201">
        <v>28148</v>
      </c>
      <c r="H81" s="201">
        <v>28148</v>
      </c>
      <c r="I81" s="201">
        <v>28148</v>
      </c>
      <c r="J81" s="201">
        <v>28148</v>
      </c>
      <c r="K81" s="201">
        <v>28148</v>
      </c>
      <c r="L81" s="201">
        <v>28143</v>
      </c>
      <c r="M81" s="201">
        <v>28143</v>
      </c>
      <c r="N81" s="201">
        <v>28142</v>
      </c>
      <c r="O81" s="201">
        <v>28142</v>
      </c>
      <c r="P81" s="201">
        <v>28133</v>
      </c>
      <c r="Q81" s="201">
        <v>28142</v>
      </c>
      <c r="R81" s="201">
        <v>28142</v>
      </c>
      <c r="S81" s="201">
        <v>28150</v>
      </c>
      <c r="T81" s="201">
        <v>28150</v>
      </c>
      <c r="U81" s="201">
        <v>28149</v>
      </c>
      <c r="V81" s="201">
        <v>28149</v>
      </c>
      <c r="W81" s="201">
        <v>28147</v>
      </c>
      <c r="X81" s="201">
        <v>28147</v>
      </c>
      <c r="Y81" s="201">
        <v>28147</v>
      </c>
      <c r="Z81" s="201">
        <v>28147</v>
      </c>
      <c r="AA81" s="176">
        <v>28147</v>
      </c>
      <c r="AB81" s="201">
        <v>28147</v>
      </c>
      <c r="AC81" s="201">
        <v>28147</v>
      </c>
      <c r="AD81" s="201">
        <v>28148</v>
      </c>
      <c r="AE81" s="201">
        <v>28148</v>
      </c>
      <c r="AF81" s="205">
        <v>28149</v>
      </c>
      <c r="AG81" s="201">
        <v>28149</v>
      </c>
      <c r="AH81" s="191">
        <v>28149</v>
      </c>
      <c r="AI81" s="184"/>
    </row>
    <row r="82" spans="1:35">
      <c r="A82" s="186">
        <v>44001</v>
      </c>
      <c r="B82" s="214">
        <v>28143</v>
      </c>
      <c r="C82" s="201">
        <v>28143</v>
      </c>
      <c r="D82" s="201">
        <v>28143</v>
      </c>
      <c r="E82" s="201">
        <v>28143</v>
      </c>
      <c r="F82" s="201">
        <v>28143</v>
      </c>
      <c r="G82" s="201">
        <v>28145</v>
      </c>
      <c r="H82" s="201">
        <v>28145</v>
      </c>
      <c r="I82" s="201">
        <v>28145</v>
      </c>
      <c r="J82" s="201">
        <v>28145</v>
      </c>
      <c r="K82" s="201">
        <v>28145</v>
      </c>
      <c r="L82" s="201">
        <v>28140</v>
      </c>
      <c r="M82" s="201">
        <v>28140</v>
      </c>
      <c r="N82" s="201">
        <v>28139</v>
      </c>
      <c r="O82" s="201">
        <v>28139</v>
      </c>
      <c r="P82" s="201">
        <v>28130</v>
      </c>
      <c r="Q82" s="201">
        <v>28139</v>
      </c>
      <c r="R82" s="201">
        <v>28139</v>
      </c>
      <c r="S82" s="201">
        <v>28147</v>
      </c>
      <c r="T82" s="201">
        <v>28147</v>
      </c>
      <c r="U82" s="201">
        <v>28146</v>
      </c>
      <c r="V82" s="201">
        <v>28146</v>
      </c>
      <c r="W82" s="201">
        <v>28144</v>
      </c>
      <c r="X82" s="201">
        <v>28144</v>
      </c>
      <c r="Y82" s="201">
        <v>28144</v>
      </c>
      <c r="Z82" s="201">
        <v>28144</v>
      </c>
      <c r="AA82" s="176">
        <v>28144</v>
      </c>
      <c r="AB82" s="201">
        <v>28144</v>
      </c>
      <c r="AC82" s="201">
        <v>28144</v>
      </c>
      <c r="AD82" s="201">
        <v>28145</v>
      </c>
      <c r="AE82" s="201">
        <v>28145</v>
      </c>
      <c r="AF82" s="205">
        <v>28146</v>
      </c>
      <c r="AG82" s="201">
        <v>28146</v>
      </c>
      <c r="AH82" s="191">
        <v>28146</v>
      </c>
      <c r="AI82" s="184"/>
    </row>
    <row r="83" spans="1:35">
      <c r="A83" s="186">
        <v>44000</v>
      </c>
      <c r="B83" s="214">
        <v>28140</v>
      </c>
      <c r="C83" s="201">
        <v>28140</v>
      </c>
      <c r="D83" s="201">
        <v>28140</v>
      </c>
      <c r="E83" s="201">
        <v>28140</v>
      </c>
      <c r="F83" s="201">
        <v>28140</v>
      </c>
      <c r="G83" s="201">
        <v>28142</v>
      </c>
      <c r="H83" s="201">
        <v>28142</v>
      </c>
      <c r="I83" s="201">
        <v>28142</v>
      </c>
      <c r="J83" s="201">
        <v>28142</v>
      </c>
      <c r="K83" s="201">
        <v>28142</v>
      </c>
      <c r="L83" s="201">
        <v>28137</v>
      </c>
      <c r="M83" s="201">
        <v>28137</v>
      </c>
      <c r="N83" s="201">
        <v>28136</v>
      </c>
      <c r="O83" s="201">
        <v>28136</v>
      </c>
      <c r="P83" s="201">
        <v>28127</v>
      </c>
      <c r="Q83" s="201">
        <v>28136</v>
      </c>
      <c r="R83" s="201">
        <v>28136</v>
      </c>
      <c r="S83" s="201">
        <v>28144</v>
      </c>
      <c r="T83" s="201">
        <v>28144</v>
      </c>
      <c r="U83" s="201">
        <v>28143</v>
      </c>
      <c r="V83" s="201">
        <v>28143</v>
      </c>
      <c r="W83" s="201">
        <v>28141</v>
      </c>
      <c r="X83" s="201">
        <v>28141</v>
      </c>
      <c r="Y83" s="201">
        <v>28141</v>
      </c>
      <c r="Z83" s="201">
        <v>28141</v>
      </c>
      <c r="AA83" s="176">
        <v>28141</v>
      </c>
      <c r="AB83" s="201">
        <v>28141</v>
      </c>
      <c r="AC83" s="201">
        <v>28141</v>
      </c>
      <c r="AD83" s="201">
        <v>28142</v>
      </c>
      <c r="AE83" s="201">
        <v>28142</v>
      </c>
      <c r="AF83" s="205">
        <v>28143</v>
      </c>
      <c r="AG83" s="201">
        <v>28143</v>
      </c>
      <c r="AH83" s="191">
        <v>28143</v>
      </c>
      <c r="AI83" s="184"/>
    </row>
    <row r="84" spans="1:35">
      <c r="A84" s="186">
        <v>43999</v>
      </c>
      <c r="B84" s="214">
        <v>28137</v>
      </c>
      <c r="C84" s="201">
        <v>28137</v>
      </c>
      <c r="D84" s="201">
        <v>28137</v>
      </c>
      <c r="E84" s="201">
        <v>28137</v>
      </c>
      <c r="F84" s="201">
        <v>28137</v>
      </c>
      <c r="G84" s="201">
        <v>28139</v>
      </c>
      <c r="H84" s="201">
        <v>28139</v>
      </c>
      <c r="I84" s="201">
        <v>28139</v>
      </c>
      <c r="J84" s="201">
        <v>28139</v>
      </c>
      <c r="K84" s="201">
        <v>28139</v>
      </c>
      <c r="L84" s="201">
        <v>28134</v>
      </c>
      <c r="M84" s="201">
        <v>28134</v>
      </c>
      <c r="N84" s="201">
        <v>28133</v>
      </c>
      <c r="O84" s="201">
        <v>28133</v>
      </c>
      <c r="P84" s="201">
        <v>28125</v>
      </c>
      <c r="Q84" s="201">
        <v>28133</v>
      </c>
      <c r="R84" s="201">
        <v>28133</v>
      </c>
      <c r="S84" s="201">
        <v>28141</v>
      </c>
      <c r="T84" s="201">
        <v>28141</v>
      </c>
      <c r="U84" s="201">
        <v>28140</v>
      </c>
      <c r="V84" s="201">
        <v>28140</v>
      </c>
      <c r="W84" s="201">
        <v>28138</v>
      </c>
      <c r="X84" s="201">
        <v>28138</v>
      </c>
      <c r="Y84" s="201">
        <v>28138</v>
      </c>
      <c r="Z84" s="201">
        <v>28138</v>
      </c>
      <c r="AA84" s="176">
        <v>28138</v>
      </c>
      <c r="AB84" s="201">
        <v>28138</v>
      </c>
      <c r="AC84" s="201">
        <v>28138</v>
      </c>
      <c r="AD84" s="201">
        <v>28139</v>
      </c>
      <c r="AE84" s="201">
        <v>28139</v>
      </c>
      <c r="AF84" s="205">
        <v>28140</v>
      </c>
      <c r="AG84" s="201">
        <v>28140</v>
      </c>
      <c r="AH84" s="191">
        <v>28140</v>
      </c>
      <c r="AI84" s="184"/>
    </row>
    <row r="85" spans="1:35">
      <c r="A85" s="186">
        <v>43998</v>
      </c>
      <c r="B85" s="214">
        <v>28131</v>
      </c>
      <c r="C85" s="201">
        <v>28131</v>
      </c>
      <c r="D85" s="201">
        <v>28131</v>
      </c>
      <c r="E85" s="201">
        <v>28131</v>
      </c>
      <c r="F85" s="201">
        <v>28131</v>
      </c>
      <c r="G85" s="201">
        <v>28133</v>
      </c>
      <c r="H85" s="201">
        <v>28133</v>
      </c>
      <c r="I85" s="201">
        <v>28133</v>
      </c>
      <c r="J85" s="201">
        <v>28133</v>
      </c>
      <c r="K85" s="201">
        <v>28133</v>
      </c>
      <c r="L85" s="201">
        <v>28128</v>
      </c>
      <c r="M85" s="201">
        <v>28128</v>
      </c>
      <c r="N85" s="201">
        <v>28127</v>
      </c>
      <c r="O85" s="201">
        <v>28127</v>
      </c>
      <c r="P85" s="201">
        <v>28119</v>
      </c>
      <c r="Q85" s="201">
        <v>28127</v>
      </c>
      <c r="R85" s="201">
        <v>28127</v>
      </c>
      <c r="S85" s="201">
        <v>28135</v>
      </c>
      <c r="T85" s="201">
        <v>28135</v>
      </c>
      <c r="U85" s="201">
        <v>28134</v>
      </c>
      <c r="V85" s="201">
        <v>28134</v>
      </c>
      <c r="W85" s="201">
        <v>28132</v>
      </c>
      <c r="X85" s="201">
        <v>28132</v>
      </c>
      <c r="Y85" s="201">
        <v>28132</v>
      </c>
      <c r="Z85" s="201">
        <v>28132</v>
      </c>
      <c r="AA85" s="176">
        <v>28132</v>
      </c>
      <c r="AB85" s="201">
        <v>28132</v>
      </c>
      <c r="AC85" s="201">
        <v>28132</v>
      </c>
      <c r="AD85" s="201">
        <v>28133</v>
      </c>
      <c r="AE85" s="201">
        <v>28133</v>
      </c>
      <c r="AF85" s="205">
        <v>28134</v>
      </c>
      <c r="AG85" s="201">
        <v>28134</v>
      </c>
      <c r="AH85" s="191">
        <v>28134</v>
      </c>
      <c r="AI85" s="184"/>
    </row>
    <row r="86" spans="1:35">
      <c r="A86" s="186">
        <v>43997</v>
      </c>
      <c r="B86" s="214">
        <v>28125</v>
      </c>
      <c r="C86" s="201">
        <v>28125</v>
      </c>
      <c r="D86" s="201">
        <v>28125</v>
      </c>
      <c r="E86" s="201">
        <v>28125</v>
      </c>
      <c r="F86" s="201">
        <v>28125</v>
      </c>
      <c r="G86" s="201">
        <v>28127</v>
      </c>
      <c r="H86" s="201">
        <v>28127</v>
      </c>
      <c r="I86" s="201">
        <v>28127</v>
      </c>
      <c r="J86" s="201">
        <v>28127</v>
      </c>
      <c r="K86" s="201">
        <v>28127</v>
      </c>
      <c r="L86" s="201">
        <v>28122</v>
      </c>
      <c r="M86" s="201">
        <v>28122</v>
      </c>
      <c r="N86" s="201">
        <v>28121</v>
      </c>
      <c r="O86" s="201">
        <v>28121</v>
      </c>
      <c r="P86" s="201">
        <v>28113</v>
      </c>
      <c r="Q86" s="201">
        <v>28121</v>
      </c>
      <c r="R86" s="201">
        <v>28121</v>
      </c>
      <c r="S86" s="201">
        <v>28129</v>
      </c>
      <c r="T86" s="201">
        <v>28129</v>
      </c>
      <c r="U86" s="201">
        <v>28128</v>
      </c>
      <c r="V86" s="201">
        <v>28128</v>
      </c>
      <c r="W86" s="201">
        <v>28126</v>
      </c>
      <c r="X86" s="201">
        <v>28126</v>
      </c>
      <c r="Y86" s="201">
        <v>28126</v>
      </c>
      <c r="Z86" s="201">
        <v>28126</v>
      </c>
      <c r="AA86" s="176">
        <v>28126</v>
      </c>
      <c r="AB86" s="201">
        <v>28126</v>
      </c>
      <c r="AC86" s="201">
        <v>28126</v>
      </c>
      <c r="AD86" s="201">
        <v>28127</v>
      </c>
      <c r="AE86" s="201">
        <v>28127</v>
      </c>
      <c r="AF86" s="205">
        <v>28128</v>
      </c>
      <c r="AG86" s="201">
        <v>28128</v>
      </c>
      <c r="AH86" s="191">
        <v>28128</v>
      </c>
      <c r="AI86" s="184"/>
    </row>
    <row r="87" spans="1:35">
      <c r="A87" s="186">
        <v>43996</v>
      </c>
      <c r="B87" s="214">
        <v>28116</v>
      </c>
      <c r="C87" s="201">
        <v>28116</v>
      </c>
      <c r="D87" s="201">
        <v>28116</v>
      </c>
      <c r="E87" s="201">
        <v>28116</v>
      </c>
      <c r="F87" s="201">
        <v>28116</v>
      </c>
      <c r="G87" s="201">
        <v>28118</v>
      </c>
      <c r="H87" s="201">
        <v>28118</v>
      </c>
      <c r="I87" s="201">
        <v>28118</v>
      </c>
      <c r="J87" s="201">
        <v>28118</v>
      </c>
      <c r="K87" s="201">
        <v>28118</v>
      </c>
      <c r="L87" s="201">
        <v>28113</v>
      </c>
      <c r="M87" s="201">
        <v>28113</v>
      </c>
      <c r="N87" s="201">
        <v>28112</v>
      </c>
      <c r="O87" s="201">
        <v>28112</v>
      </c>
      <c r="P87" s="201">
        <v>28104</v>
      </c>
      <c r="Q87" s="201">
        <v>28112</v>
      </c>
      <c r="R87" s="201">
        <v>28112</v>
      </c>
      <c r="S87" s="201">
        <v>28120</v>
      </c>
      <c r="T87" s="201">
        <v>28120</v>
      </c>
      <c r="U87" s="201">
        <v>28119</v>
      </c>
      <c r="V87" s="201">
        <v>28119</v>
      </c>
      <c r="W87" s="201">
        <v>28117</v>
      </c>
      <c r="X87" s="201">
        <v>28117</v>
      </c>
      <c r="Y87" s="201">
        <v>28117</v>
      </c>
      <c r="Z87" s="201">
        <v>28117</v>
      </c>
      <c r="AA87" s="176">
        <v>28117</v>
      </c>
      <c r="AB87" s="201">
        <v>28117</v>
      </c>
      <c r="AC87" s="201">
        <v>28117</v>
      </c>
      <c r="AD87" s="201">
        <v>28118</v>
      </c>
      <c r="AE87" s="201">
        <v>28118</v>
      </c>
      <c r="AF87" s="205">
        <v>28119</v>
      </c>
      <c r="AG87" s="201">
        <v>28119</v>
      </c>
      <c r="AH87" s="191">
        <v>28119</v>
      </c>
      <c r="AI87" s="184"/>
    </row>
    <row r="88" spans="1:35">
      <c r="A88" s="186">
        <v>43995</v>
      </c>
      <c r="B88" s="214">
        <v>28107</v>
      </c>
      <c r="C88" s="201">
        <v>28107</v>
      </c>
      <c r="D88" s="201">
        <v>28107</v>
      </c>
      <c r="E88" s="201">
        <v>28107</v>
      </c>
      <c r="F88" s="201">
        <v>28107</v>
      </c>
      <c r="G88" s="201">
        <v>28109</v>
      </c>
      <c r="H88" s="201">
        <v>28109</v>
      </c>
      <c r="I88" s="201">
        <v>28109</v>
      </c>
      <c r="J88" s="201">
        <v>28109</v>
      </c>
      <c r="K88" s="201">
        <v>28109</v>
      </c>
      <c r="L88" s="201">
        <v>28104</v>
      </c>
      <c r="M88" s="201">
        <v>28104</v>
      </c>
      <c r="N88" s="201">
        <v>28103</v>
      </c>
      <c r="O88" s="201">
        <v>28103</v>
      </c>
      <c r="P88" s="201">
        <v>28095</v>
      </c>
      <c r="Q88" s="201">
        <v>28103</v>
      </c>
      <c r="R88" s="201">
        <v>28103</v>
      </c>
      <c r="S88" s="201">
        <v>28111</v>
      </c>
      <c r="T88" s="201">
        <v>28111</v>
      </c>
      <c r="U88" s="201">
        <v>28110</v>
      </c>
      <c r="V88" s="201">
        <v>28110</v>
      </c>
      <c r="W88" s="201">
        <v>28108</v>
      </c>
      <c r="X88" s="201">
        <v>28108</v>
      </c>
      <c r="Y88" s="201">
        <v>28108</v>
      </c>
      <c r="Z88" s="201">
        <v>28108</v>
      </c>
      <c r="AA88" s="176">
        <v>28108</v>
      </c>
      <c r="AB88" s="201">
        <v>28108</v>
      </c>
      <c r="AC88" s="201">
        <v>28108</v>
      </c>
      <c r="AD88" s="201">
        <v>28109</v>
      </c>
      <c r="AE88" s="201">
        <v>28109</v>
      </c>
      <c r="AF88" s="205">
        <v>28110</v>
      </c>
      <c r="AG88" s="201">
        <v>28110</v>
      </c>
      <c r="AH88" s="191">
        <v>28110</v>
      </c>
      <c r="AI88" s="184"/>
    </row>
    <row r="89" spans="1:35">
      <c r="A89" s="186">
        <v>43994</v>
      </c>
      <c r="B89" s="214">
        <v>28097</v>
      </c>
      <c r="C89" s="201">
        <v>28097</v>
      </c>
      <c r="D89" s="201">
        <v>28097</v>
      </c>
      <c r="E89" s="201">
        <v>28097</v>
      </c>
      <c r="F89" s="201">
        <v>28097</v>
      </c>
      <c r="G89" s="201">
        <v>28099</v>
      </c>
      <c r="H89" s="201">
        <v>28099</v>
      </c>
      <c r="I89" s="201">
        <v>28099</v>
      </c>
      <c r="J89" s="201">
        <v>28099</v>
      </c>
      <c r="K89" s="201">
        <v>28099</v>
      </c>
      <c r="L89" s="201">
        <v>28094</v>
      </c>
      <c r="M89" s="201">
        <v>28094</v>
      </c>
      <c r="N89" s="201">
        <v>28093</v>
      </c>
      <c r="O89" s="201">
        <v>28093</v>
      </c>
      <c r="P89" s="201">
        <v>28086</v>
      </c>
      <c r="Q89" s="201">
        <v>28093</v>
      </c>
      <c r="R89" s="201">
        <v>28093</v>
      </c>
      <c r="S89" s="201">
        <v>28101</v>
      </c>
      <c r="T89" s="201">
        <v>28101</v>
      </c>
      <c r="U89" s="201">
        <v>28100</v>
      </c>
      <c r="V89" s="201">
        <v>28100</v>
      </c>
      <c r="W89" s="201">
        <v>28098</v>
      </c>
      <c r="X89" s="201">
        <v>28098</v>
      </c>
      <c r="Y89" s="201">
        <v>28098</v>
      </c>
      <c r="Z89" s="201">
        <v>28098</v>
      </c>
      <c r="AA89" s="176">
        <v>28098</v>
      </c>
      <c r="AB89" s="201">
        <v>28098</v>
      </c>
      <c r="AC89" s="201">
        <v>28098</v>
      </c>
      <c r="AD89" s="201">
        <v>28099</v>
      </c>
      <c r="AE89" s="201">
        <v>28099</v>
      </c>
      <c r="AF89" s="205">
        <v>28100</v>
      </c>
      <c r="AG89" s="201">
        <v>28100</v>
      </c>
      <c r="AH89" s="191">
        <v>28100</v>
      </c>
      <c r="AI89" s="184"/>
    </row>
    <row r="90" spans="1:35">
      <c r="A90" s="186">
        <v>43993</v>
      </c>
      <c r="B90" s="214">
        <v>28088</v>
      </c>
      <c r="C90" s="201">
        <v>28088</v>
      </c>
      <c r="D90" s="201">
        <v>28088</v>
      </c>
      <c r="E90" s="201">
        <v>28088</v>
      </c>
      <c r="F90" s="201">
        <v>28088</v>
      </c>
      <c r="G90" s="201">
        <v>28090</v>
      </c>
      <c r="H90" s="201">
        <v>28090</v>
      </c>
      <c r="I90" s="201">
        <v>28090</v>
      </c>
      <c r="J90" s="201">
        <v>28090</v>
      </c>
      <c r="K90" s="201">
        <v>28090</v>
      </c>
      <c r="L90" s="201">
        <v>28085</v>
      </c>
      <c r="M90" s="201">
        <v>28085</v>
      </c>
      <c r="N90" s="201">
        <v>28084</v>
      </c>
      <c r="O90" s="201">
        <v>28084</v>
      </c>
      <c r="P90" s="201">
        <v>28077</v>
      </c>
      <c r="Q90" s="201">
        <v>28084</v>
      </c>
      <c r="R90" s="201">
        <v>28084</v>
      </c>
      <c r="S90" s="201">
        <v>28092</v>
      </c>
      <c r="T90" s="201">
        <v>28092</v>
      </c>
      <c r="U90" s="201">
        <v>28091</v>
      </c>
      <c r="V90" s="201">
        <v>28091</v>
      </c>
      <c r="W90" s="201">
        <v>28089</v>
      </c>
      <c r="X90" s="201">
        <v>28089</v>
      </c>
      <c r="Y90" s="201">
        <v>28089</v>
      </c>
      <c r="Z90" s="201">
        <v>28089</v>
      </c>
      <c r="AA90" s="176">
        <v>28089</v>
      </c>
      <c r="AB90" s="201">
        <v>28089</v>
      </c>
      <c r="AC90" s="201">
        <v>28089</v>
      </c>
      <c r="AD90" s="201">
        <v>28090</v>
      </c>
      <c r="AE90" s="201">
        <v>28090</v>
      </c>
      <c r="AF90" s="205">
        <v>28091</v>
      </c>
      <c r="AG90" s="201">
        <v>28091</v>
      </c>
      <c r="AH90" s="191">
        <v>28091</v>
      </c>
      <c r="AI90" s="184"/>
    </row>
    <row r="91" spans="1:35">
      <c r="A91" s="186">
        <v>43992</v>
      </c>
      <c r="B91" s="214">
        <v>28073</v>
      </c>
      <c r="C91" s="201">
        <v>28073</v>
      </c>
      <c r="D91" s="201">
        <v>28073</v>
      </c>
      <c r="E91" s="201">
        <v>28073</v>
      </c>
      <c r="F91" s="201">
        <v>28073</v>
      </c>
      <c r="G91" s="201">
        <v>28075</v>
      </c>
      <c r="H91" s="201">
        <v>28075</v>
      </c>
      <c r="I91" s="201">
        <v>28075</v>
      </c>
      <c r="J91" s="201">
        <v>28075</v>
      </c>
      <c r="K91" s="201">
        <v>28075</v>
      </c>
      <c r="L91" s="201">
        <v>28070</v>
      </c>
      <c r="M91" s="201">
        <v>28070</v>
      </c>
      <c r="N91" s="201">
        <v>28069</v>
      </c>
      <c r="O91" s="201">
        <v>28069</v>
      </c>
      <c r="P91" s="201">
        <v>28062</v>
      </c>
      <c r="Q91" s="201">
        <v>28069</v>
      </c>
      <c r="R91" s="201">
        <v>28069</v>
      </c>
      <c r="S91" s="201">
        <v>28077</v>
      </c>
      <c r="T91" s="201">
        <v>28077</v>
      </c>
      <c r="U91" s="201">
        <v>28076</v>
      </c>
      <c r="V91" s="201">
        <v>28076</v>
      </c>
      <c r="W91" s="201">
        <v>28074</v>
      </c>
      <c r="X91" s="201">
        <v>28074</v>
      </c>
      <c r="Y91" s="201">
        <v>28074</v>
      </c>
      <c r="Z91" s="201">
        <v>28074</v>
      </c>
      <c r="AA91" s="176">
        <v>28074</v>
      </c>
      <c r="AB91" s="201">
        <v>28074</v>
      </c>
      <c r="AC91" s="201">
        <v>28074</v>
      </c>
      <c r="AD91" s="201">
        <v>28075</v>
      </c>
      <c r="AE91" s="201">
        <v>28075</v>
      </c>
      <c r="AF91" s="205">
        <v>28076</v>
      </c>
      <c r="AG91" s="201">
        <v>28076</v>
      </c>
      <c r="AH91" s="191">
        <v>28076</v>
      </c>
      <c r="AI91" s="184"/>
    </row>
    <row r="92" spans="1:35">
      <c r="A92" s="186">
        <v>43991</v>
      </c>
      <c r="B92" s="214">
        <v>28048</v>
      </c>
      <c r="C92" s="201">
        <v>28048</v>
      </c>
      <c r="D92" s="201">
        <v>28048</v>
      </c>
      <c r="E92" s="201">
        <v>28048</v>
      </c>
      <c r="F92" s="201">
        <v>28048</v>
      </c>
      <c r="G92" s="201">
        <v>28050</v>
      </c>
      <c r="H92" s="201">
        <v>28050</v>
      </c>
      <c r="I92" s="201">
        <v>28050</v>
      </c>
      <c r="J92" s="201">
        <v>28050</v>
      </c>
      <c r="K92" s="201">
        <v>28050</v>
      </c>
      <c r="L92" s="201">
        <v>28045</v>
      </c>
      <c r="M92" s="201">
        <v>28045</v>
      </c>
      <c r="N92" s="201">
        <v>28044</v>
      </c>
      <c r="O92" s="201">
        <v>28044</v>
      </c>
      <c r="P92" s="201">
        <v>28039</v>
      </c>
      <c r="Q92" s="201">
        <v>28044</v>
      </c>
      <c r="R92" s="201">
        <v>28044</v>
      </c>
      <c r="S92" s="201">
        <v>28052</v>
      </c>
      <c r="T92" s="201">
        <v>28052</v>
      </c>
      <c r="U92" s="201">
        <v>28051</v>
      </c>
      <c r="V92" s="201">
        <v>28051</v>
      </c>
      <c r="W92" s="201">
        <v>28049</v>
      </c>
      <c r="X92" s="201">
        <v>28049</v>
      </c>
      <c r="Y92" s="201">
        <v>28049</v>
      </c>
      <c r="Z92" s="201">
        <v>28049</v>
      </c>
      <c r="AA92" s="176">
        <v>28049</v>
      </c>
      <c r="AB92" s="201">
        <v>28049</v>
      </c>
      <c r="AC92" s="201">
        <v>28049</v>
      </c>
      <c r="AD92" s="201">
        <v>28050</v>
      </c>
      <c r="AE92" s="201">
        <v>28050</v>
      </c>
      <c r="AF92" s="205">
        <v>28051</v>
      </c>
      <c r="AG92" s="201">
        <v>28051</v>
      </c>
      <c r="AH92" s="191">
        <v>28051</v>
      </c>
      <c r="AI92" s="184"/>
    </row>
    <row r="93" spans="1:35">
      <c r="A93" s="186">
        <v>43990</v>
      </c>
      <c r="B93" s="214">
        <v>28037</v>
      </c>
      <c r="C93" s="201">
        <v>28037</v>
      </c>
      <c r="D93" s="201">
        <v>28037</v>
      </c>
      <c r="E93" s="201">
        <v>28037</v>
      </c>
      <c r="F93" s="201">
        <v>28037</v>
      </c>
      <c r="G93" s="201">
        <v>28039</v>
      </c>
      <c r="H93" s="201">
        <v>28039</v>
      </c>
      <c r="I93" s="201">
        <v>28039</v>
      </c>
      <c r="J93" s="201">
        <v>28039</v>
      </c>
      <c r="K93" s="201">
        <v>28039</v>
      </c>
      <c r="L93" s="201">
        <v>28034</v>
      </c>
      <c r="M93" s="201">
        <v>28034</v>
      </c>
      <c r="N93" s="201">
        <v>28033</v>
      </c>
      <c r="O93" s="201">
        <v>28033</v>
      </c>
      <c r="P93" s="201">
        <v>28028</v>
      </c>
      <c r="Q93" s="201">
        <v>28033</v>
      </c>
      <c r="R93" s="201">
        <v>28033</v>
      </c>
      <c r="S93" s="201">
        <v>28041</v>
      </c>
      <c r="T93" s="201">
        <v>28041</v>
      </c>
      <c r="U93" s="201">
        <v>28040</v>
      </c>
      <c r="V93" s="201">
        <v>28040</v>
      </c>
      <c r="W93" s="201">
        <v>28038</v>
      </c>
      <c r="X93" s="201">
        <v>28038</v>
      </c>
      <c r="Y93" s="201">
        <v>28038</v>
      </c>
      <c r="Z93" s="201">
        <v>28038</v>
      </c>
      <c r="AA93" s="176">
        <v>28038</v>
      </c>
      <c r="AB93" s="201">
        <v>28038</v>
      </c>
      <c r="AC93" s="201">
        <v>28038</v>
      </c>
      <c r="AD93" s="201">
        <v>28039</v>
      </c>
      <c r="AE93" s="201">
        <v>28039</v>
      </c>
      <c r="AF93" s="205">
        <v>28040</v>
      </c>
      <c r="AG93" s="201">
        <v>28040</v>
      </c>
      <c r="AH93" s="191">
        <v>28040</v>
      </c>
      <c r="AI93" s="184"/>
    </row>
    <row r="94" spans="1:35">
      <c r="A94" s="186">
        <v>43989</v>
      </c>
      <c r="B94" s="214">
        <v>28019</v>
      </c>
      <c r="C94" s="201">
        <v>28019</v>
      </c>
      <c r="D94" s="201">
        <v>28019</v>
      </c>
      <c r="E94" s="201">
        <v>28019</v>
      </c>
      <c r="F94" s="201">
        <v>28019</v>
      </c>
      <c r="G94" s="201">
        <v>28021</v>
      </c>
      <c r="H94" s="201">
        <v>28021</v>
      </c>
      <c r="I94" s="201">
        <v>28021</v>
      </c>
      <c r="J94" s="201">
        <v>28021</v>
      </c>
      <c r="K94" s="201">
        <v>28021</v>
      </c>
      <c r="L94" s="201">
        <v>28016</v>
      </c>
      <c r="M94" s="201">
        <v>28016</v>
      </c>
      <c r="N94" s="201">
        <v>28015</v>
      </c>
      <c r="O94" s="201">
        <v>28015</v>
      </c>
      <c r="P94" s="201">
        <v>28011</v>
      </c>
      <c r="Q94" s="201">
        <v>28015</v>
      </c>
      <c r="R94" s="201">
        <v>28015</v>
      </c>
      <c r="S94" s="201">
        <v>28023</v>
      </c>
      <c r="T94" s="201">
        <v>28023</v>
      </c>
      <c r="U94" s="201">
        <v>28022</v>
      </c>
      <c r="V94" s="201">
        <v>28022</v>
      </c>
      <c r="W94" s="201">
        <v>28020</v>
      </c>
      <c r="X94" s="201">
        <v>28020</v>
      </c>
      <c r="Y94" s="201">
        <v>28020</v>
      </c>
      <c r="Z94" s="201">
        <v>28020</v>
      </c>
      <c r="AA94" s="176">
        <v>28020</v>
      </c>
      <c r="AB94" s="201">
        <v>28020</v>
      </c>
      <c r="AC94" s="201">
        <v>28020</v>
      </c>
      <c r="AD94" s="201">
        <v>28020</v>
      </c>
      <c r="AE94" s="201">
        <v>28020</v>
      </c>
      <c r="AF94" s="205">
        <v>28021</v>
      </c>
      <c r="AG94" s="201">
        <v>28021</v>
      </c>
      <c r="AH94" s="191">
        <v>28021</v>
      </c>
      <c r="AI94" s="184"/>
    </row>
    <row r="95" spans="1:35">
      <c r="A95" s="186">
        <v>43988</v>
      </c>
      <c r="B95" s="214">
        <v>28006</v>
      </c>
      <c r="C95" s="201">
        <v>28006</v>
      </c>
      <c r="D95" s="201">
        <v>28006</v>
      </c>
      <c r="E95" s="201">
        <v>28006</v>
      </c>
      <c r="F95" s="201">
        <v>28006</v>
      </c>
      <c r="G95" s="201">
        <v>28008</v>
      </c>
      <c r="H95" s="201">
        <v>28008</v>
      </c>
      <c r="I95" s="201">
        <v>28008</v>
      </c>
      <c r="J95" s="201">
        <v>28008</v>
      </c>
      <c r="K95" s="201">
        <v>28008</v>
      </c>
      <c r="L95" s="201">
        <v>28003</v>
      </c>
      <c r="M95" s="201">
        <v>28003</v>
      </c>
      <c r="N95" s="201">
        <v>28002</v>
      </c>
      <c r="O95" s="201">
        <v>28002</v>
      </c>
      <c r="P95" s="201">
        <v>27999</v>
      </c>
      <c r="Q95" s="201">
        <v>28002</v>
      </c>
      <c r="R95" s="201">
        <v>28002</v>
      </c>
      <c r="S95" s="201">
        <v>28010</v>
      </c>
      <c r="T95" s="201">
        <v>28010</v>
      </c>
      <c r="U95" s="201">
        <v>28009</v>
      </c>
      <c r="V95" s="201">
        <v>28009</v>
      </c>
      <c r="W95" s="201">
        <v>28007</v>
      </c>
      <c r="X95" s="201">
        <v>28007</v>
      </c>
      <c r="Y95" s="201">
        <v>28007</v>
      </c>
      <c r="Z95" s="201">
        <v>28007</v>
      </c>
      <c r="AA95" s="176">
        <v>28007</v>
      </c>
      <c r="AB95" s="201">
        <v>28007</v>
      </c>
      <c r="AC95" s="201">
        <v>28007</v>
      </c>
      <c r="AD95" s="201">
        <v>28007</v>
      </c>
      <c r="AE95" s="201">
        <v>28007</v>
      </c>
      <c r="AF95" s="205">
        <v>28007</v>
      </c>
      <c r="AG95" s="201">
        <v>28007</v>
      </c>
      <c r="AH95" s="191">
        <v>28007</v>
      </c>
      <c r="AI95" s="184"/>
    </row>
    <row r="96" spans="1:35">
      <c r="A96" s="186">
        <v>43987</v>
      </c>
      <c r="B96" s="214">
        <v>27985</v>
      </c>
      <c r="C96" s="201">
        <v>27985</v>
      </c>
      <c r="D96" s="201">
        <v>27985</v>
      </c>
      <c r="E96" s="201">
        <v>27985</v>
      </c>
      <c r="F96" s="201">
        <v>27985</v>
      </c>
      <c r="G96" s="201">
        <v>27987</v>
      </c>
      <c r="H96" s="201">
        <v>27987</v>
      </c>
      <c r="I96" s="201">
        <v>27987</v>
      </c>
      <c r="J96" s="201">
        <v>27987</v>
      </c>
      <c r="K96" s="201">
        <v>27987</v>
      </c>
      <c r="L96" s="201">
        <v>27983</v>
      </c>
      <c r="M96" s="201">
        <v>27983</v>
      </c>
      <c r="N96" s="201">
        <v>27982</v>
      </c>
      <c r="O96" s="201">
        <v>27982</v>
      </c>
      <c r="P96" s="201">
        <v>27979</v>
      </c>
      <c r="Q96" s="201">
        <v>27982</v>
      </c>
      <c r="R96" s="201">
        <v>27982</v>
      </c>
      <c r="S96" s="201">
        <v>27989</v>
      </c>
      <c r="T96" s="201">
        <v>27989</v>
      </c>
      <c r="U96" s="201">
        <v>27988</v>
      </c>
      <c r="V96" s="201">
        <v>27988</v>
      </c>
      <c r="W96" s="201">
        <v>27986</v>
      </c>
      <c r="X96" s="201">
        <v>27986</v>
      </c>
      <c r="Y96" s="201">
        <v>27986</v>
      </c>
      <c r="Z96" s="201">
        <v>27986</v>
      </c>
      <c r="AA96" s="176">
        <v>27986</v>
      </c>
      <c r="AB96" s="201">
        <v>27986</v>
      </c>
      <c r="AC96" s="201">
        <v>27986</v>
      </c>
      <c r="AD96" s="201">
        <v>27986</v>
      </c>
      <c r="AE96" s="201">
        <v>27986</v>
      </c>
      <c r="AF96" s="205">
        <v>27986</v>
      </c>
      <c r="AG96" s="201">
        <v>27986</v>
      </c>
      <c r="AH96" s="191">
        <v>27986</v>
      </c>
      <c r="AI96" s="184"/>
    </row>
    <row r="97" spans="1:35">
      <c r="A97" s="186">
        <v>43986</v>
      </c>
      <c r="B97" s="214">
        <v>27969</v>
      </c>
      <c r="C97" s="201">
        <v>27969</v>
      </c>
      <c r="D97" s="201">
        <v>27969</v>
      </c>
      <c r="E97" s="201">
        <v>27969</v>
      </c>
      <c r="F97" s="201">
        <v>27969</v>
      </c>
      <c r="G97" s="201">
        <v>27971</v>
      </c>
      <c r="H97" s="201">
        <v>27971</v>
      </c>
      <c r="I97" s="201">
        <v>27971</v>
      </c>
      <c r="J97" s="201">
        <v>27971</v>
      </c>
      <c r="K97" s="201">
        <v>27971</v>
      </c>
      <c r="L97" s="201">
        <v>27967</v>
      </c>
      <c r="M97" s="201">
        <v>27967</v>
      </c>
      <c r="N97" s="201">
        <v>27966</v>
      </c>
      <c r="O97" s="201">
        <v>27966</v>
      </c>
      <c r="P97" s="201">
        <v>27963</v>
      </c>
      <c r="Q97" s="201">
        <v>27966</v>
      </c>
      <c r="R97" s="201">
        <v>27966</v>
      </c>
      <c r="S97" s="201">
        <v>27973</v>
      </c>
      <c r="T97" s="201">
        <v>27973</v>
      </c>
      <c r="U97" s="201">
        <v>27972</v>
      </c>
      <c r="V97" s="201">
        <v>27972</v>
      </c>
      <c r="W97" s="201">
        <v>27970</v>
      </c>
      <c r="X97" s="201">
        <v>27970</v>
      </c>
      <c r="Y97" s="201">
        <v>27970</v>
      </c>
      <c r="Z97" s="201">
        <v>27970</v>
      </c>
      <c r="AA97" s="176">
        <v>27970</v>
      </c>
      <c r="AB97" s="201">
        <v>27970</v>
      </c>
      <c r="AC97" s="201">
        <v>27970</v>
      </c>
      <c r="AD97" s="201">
        <v>27970</v>
      </c>
      <c r="AE97" s="201">
        <v>27970</v>
      </c>
      <c r="AF97" s="205">
        <v>27970</v>
      </c>
      <c r="AG97" s="201">
        <v>27970</v>
      </c>
      <c r="AH97" s="191">
        <v>27970</v>
      </c>
      <c r="AI97" s="184"/>
    </row>
    <row r="98" spans="1:35">
      <c r="A98" s="186">
        <v>43985</v>
      </c>
      <c r="B98" s="214">
        <v>27936</v>
      </c>
      <c r="C98" s="201">
        <v>27936</v>
      </c>
      <c r="D98" s="201">
        <v>27936</v>
      </c>
      <c r="E98" s="201">
        <v>27936</v>
      </c>
      <c r="F98" s="201">
        <v>27936</v>
      </c>
      <c r="G98" s="201">
        <v>27938</v>
      </c>
      <c r="H98" s="201">
        <v>27938</v>
      </c>
      <c r="I98" s="201">
        <v>27938</v>
      </c>
      <c r="J98" s="201">
        <v>27938</v>
      </c>
      <c r="K98" s="201">
        <v>27938</v>
      </c>
      <c r="L98" s="201">
        <v>27934</v>
      </c>
      <c r="M98" s="201">
        <v>27934</v>
      </c>
      <c r="N98" s="201">
        <v>27933</v>
      </c>
      <c r="O98" s="201">
        <v>27933</v>
      </c>
      <c r="P98" s="201">
        <v>27930</v>
      </c>
      <c r="Q98" s="201">
        <v>27933</v>
      </c>
      <c r="R98" s="201">
        <v>27933</v>
      </c>
      <c r="S98" s="201">
        <v>27940</v>
      </c>
      <c r="T98" s="201">
        <v>27940</v>
      </c>
      <c r="U98" s="201">
        <v>27939</v>
      </c>
      <c r="V98" s="201">
        <v>27939</v>
      </c>
      <c r="W98" s="201">
        <v>27937</v>
      </c>
      <c r="X98" s="201">
        <v>27937</v>
      </c>
      <c r="Y98" s="201">
        <v>27937</v>
      </c>
      <c r="Z98" s="201">
        <v>27937</v>
      </c>
      <c r="AA98" s="176">
        <v>27937</v>
      </c>
      <c r="AB98" s="201">
        <v>27937</v>
      </c>
      <c r="AC98" s="201">
        <v>27937</v>
      </c>
      <c r="AD98" s="201">
        <v>27937</v>
      </c>
      <c r="AE98" s="201">
        <v>27937</v>
      </c>
      <c r="AF98" s="205">
        <v>27937</v>
      </c>
      <c r="AG98" s="201">
        <v>27937</v>
      </c>
      <c r="AH98" s="191">
        <v>27937</v>
      </c>
      <c r="AI98" s="184"/>
    </row>
    <row r="99" spans="1:35">
      <c r="A99" s="186">
        <v>43984</v>
      </c>
      <c r="B99" s="214">
        <v>27912</v>
      </c>
      <c r="C99" s="201">
        <v>27912</v>
      </c>
      <c r="D99" s="201">
        <v>27912</v>
      </c>
      <c r="E99" s="201">
        <v>27912</v>
      </c>
      <c r="F99" s="201">
        <v>27912</v>
      </c>
      <c r="G99" s="201">
        <v>27914</v>
      </c>
      <c r="H99" s="201">
        <v>27914</v>
      </c>
      <c r="I99" s="201">
        <v>27914</v>
      </c>
      <c r="J99" s="201">
        <v>27914</v>
      </c>
      <c r="K99" s="201">
        <v>27914</v>
      </c>
      <c r="L99" s="201">
        <v>27910</v>
      </c>
      <c r="M99" s="201">
        <v>27910</v>
      </c>
      <c r="N99" s="201">
        <v>27909</v>
      </c>
      <c r="O99" s="201">
        <v>27909</v>
      </c>
      <c r="P99" s="201">
        <v>27906</v>
      </c>
      <c r="Q99" s="201">
        <v>27909</v>
      </c>
      <c r="R99" s="201">
        <v>27909</v>
      </c>
      <c r="S99" s="201">
        <v>27916</v>
      </c>
      <c r="T99" s="201">
        <v>27916</v>
      </c>
      <c r="U99" s="201">
        <v>27915</v>
      </c>
      <c r="V99" s="201">
        <v>27915</v>
      </c>
      <c r="W99" s="201">
        <v>27913</v>
      </c>
      <c r="X99" s="201">
        <v>27913</v>
      </c>
      <c r="Y99" s="201">
        <v>27913</v>
      </c>
      <c r="Z99" s="201">
        <v>27913</v>
      </c>
      <c r="AA99" s="176">
        <v>27913</v>
      </c>
      <c r="AB99" s="201">
        <v>27913</v>
      </c>
      <c r="AC99" s="201">
        <v>27913</v>
      </c>
      <c r="AD99" s="201">
        <v>27913</v>
      </c>
      <c r="AE99" s="201">
        <v>27913</v>
      </c>
      <c r="AF99" s="205">
        <v>27913</v>
      </c>
      <c r="AG99" s="201">
        <v>27913</v>
      </c>
      <c r="AH99" s="191">
        <v>27913</v>
      </c>
      <c r="AI99" s="184"/>
    </row>
    <row r="100" spans="1:35">
      <c r="A100" s="186">
        <v>43983</v>
      </c>
      <c r="B100" s="214">
        <v>27878</v>
      </c>
      <c r="C100" s="201">
        <v>27878</v>
      </c>
      <c r="D100" s="201">
        <v>27878</v>
      </c>
      <c r="E100" s="201">
        <v>27878</v>
      </c>
      <c r="F100" s="201">
        <v>27878</v>
      </c>
      <c r="G100" s="201">
        <v>27880</v>
      </c>
      <c r="H100" s="201">
        <v>27880</v>
      </c>
      <c r="I100" s="201">
        <v>27880</v>
      </c>
      <c r="J100" s="201">
        <v>27880</v>
      </c>
      <c r="K100" s="201">
        <v>27880</v>
      </c>
      <c r="L100" s="201">
        <v>27876</v>
      </c>
      <c r="M100" s="201">
        <v>27876</v>
      </c>
      <c r="N100" s="201">
        <v>27875</v>
      </c>
      <c r="O100" s="201">
        <v>27875</v>
      </c>
      <c r="P100" s="201">
        <v>27872</v>
      </c>
      <c r="Q100" s="201">
        <v>27875</v>
      </c>
      <c r="R100" s="201">
        <v>27875</v>
      </c>
      <c r="S100" s="201">
        <v>27882</v>
      </c>
      <c r="T100" s="201">
        <v>27882</v>
      </c>
      <c r="U100" s="201">
        <v>27881</v>
      </c>
      <c r="V100" s="201">
        <v>27881</v>
      </c>
      <c r="W100" s="201">
        <v>27879</v>
      </c>
      <c r="X100" s="201">
        <v>27879</v>
      </c>
      <c r="Y100" s="201">
        <v>27879</v>
      </c>
      <c r="Z100" s="201">
        <v>27879</v>
      </c>
      <c r="AA100" s="176">
        <v>27879</v>
      </c>
      <c r="AB100" s="201">
        <v>27879</v>
      </c>
      <c r="AC100" s="201">
        <v>27879</v>
      </c>
      <c r="AD100" s="201">
        <v>27879</v>
      </c>
      <c r="AE100" s="201">
        <v>27879</v>
      </c>
      <c r="AF100" s="205">
        <v>27879</v>
      </c>
      <c r="AG100" s="201">
        <v>27879</v>
      </c>
      <c r="AH100" s="191">
        <v>27879</v>
      </c>
      <c r="AI100" s="184"/>
    </row>
    <row r="101" spans="1:35">
      <c r="A101" s="186">
        <v>43982</v>
      </c>
      <c r="B101" s="214">
        <v>27853</v>
      </c>
      <c r="C101" s="201">
        <v>27853</v>
      </c>
      <c r="D101" s="201">
        <v>27853</v>
      </c>
      <c r="E101" s="201">
        <v>27853</v>
      </c>
      <c r="F101" s="201">
        <v>27853</v>
      </c>
      <c r="G101" s="201">
        <v>27855</v>
      </c>
      <c r="H101" s="201">
        <v>27855</v>
      </c>
      <c r="I101" s="201">
        <v>27855</v>
      </c>
      <c r="J101" s="201">
        <v>27855</v>
      </c>
      <c r="K101" s="201">
        <v>27855</v>
      </c>
      <c r="L101" s="201">
        <v>27852</v>
      </c>
      <c r="M101" s="201">
        <v>27852</v>
      </c>
      <c r="N101" s="201">
        <v>27851</v>
      </c>
      <c r="O101" s="201">
        <v>27851</v>
      </c>
      <c r="P101" s="201">
        <v>27848</v>
      </c>
      <c r="Q101" s="201">
        <v>27851</v>
      </c>
      <c r="R101" s="201">
        <v>27851</v>
      </c>
      <c r="S101" s="201">
        <v>27858</v>
      </c>
      <c r="T101" s="201">
        <v>27858</v>
      </c>
      <c r="U101" s="201">
        <v>27857</v>
      </c>
      <c r="V101" s="201">
        <v>27857</v>
      </c>
      <c r="W101" s="201">
        <v>27855</v>
      </c>
      <c r="X101" s="201">
        <v>27855</v>
      </c>
      <c r="Y101" s="201">
        <v>27855</v>
      </c>
      <c r="Z101" s="201">
        <v>27855</v>
      </c>
      <c r="AA101" s="176">
        <v>27855</v>
      </c>
      <c r="AB101" s="201">
        <v>27855</v>
      </c>
      <c r="AC101" s="201">
        <v>27855</v>
      </c>
      <c r="AD101" s="201">
        <v>27855</v>
      </c>
      <c r="AE101" s="201">
        <v>27855</v>
      </c>
      <c r="AF101" s="205">
        <v>27855</v>
      </c>
      <c r="AG101" s="201">
        <v>27855</v>
      </c>
      <c r="AH101" s="191">
        <v>27855</v>
      </c>
      <c r="AI101" s="184"/>
    </row>
    <row r="102" spans="1:35">
      <c r="A102" s="186">
        <v>43981</v>
      </c>
      <c r="B102" s="214">
        <v>27821</v>
      </c>
      <c r="C102" s="201">
        <v>27821</v>
      </c>
      <c r="D102" s="201">
        <v>27821</v>
      </c>
      <c r="E102" s="201">
        <v>27821</v>
      </c>
      <c r="F102" s="201">
        <v>27821</v>
      </c>
      <c r="G102" s="201">
        <v>27823</v>
      </c>
      <c r="H102" s="201">
        <v>27823</v>
      </c>
      <c r="I102" s="201">
        <v>27823</v>
      </c>
      <c r="J102" s="201">
        <v>27823</v>
      </c>
      <c r="K102" s="201">
        <v>27823</v>
      </c>
      <c r="L102" s="201">
        <v>27820</v>
      </c>
      <c r="M102" s="201">
        <v>27820</v>
      </c>
      <c r="N102" s="201">
        <v>27819</v>
      </c>
      <c r="O102" s="201">
        <v>27819</v>
      </c>
      <c r="P102" s="201">
        <v>27816</v>
      </c>
      <c r="Q102" s="201">
        <v>27819</v>
      </c>
      <c r="R102" s="201">
        <v>27819</v>
      </c>
      <c r="S102" s="201">
        <v>27826</v>
      </c>
      <c r="T102" s="201">
        <v>27826</v>
      </c>
      <c r="U102" s="201">
        <v>27825</v>
      </c>
      <c r="V102" s="201">
        <v>27825</v>
      </c>
      <c r="W102" s="201">
        <v>27823</v>
      </c>
      <c r="X102" s="201">
        <v>27823</v>
      </c>
      <c r="Y102" s="201">
        <v>27823</v>
      </c>
      <c r="Z102" s="201">
        <v>27823</v>
      </c>
      <c r="AA102" s="176">
        <v>27823</v>
      </c>
      <c r="AB102" s="201">
        <v>27823</v>
      </c>
      <c r="AC102" s="201">
        <v>27823</v>
      </c>
      <c r="AD102" s="201">
        <v>27823</v>
      </c>
      <c r="AE102" s="201">
        <v>27823</v>
      </c>
      <c r="AF102" s="205">
        <v>27823</v>
      </c>
      <c r="AG102" s="201">
        <v>27823</v>
      </c>
      <c r="AH102" s="191">
        <v>27823</v>
      </c>
      <c r="AI102" s="184"/>
    </row>
    <row r="103" spans="1:35">
      <c r="A103" s="186">
        <v>43980</v>
      </c>
      <c r="B103" s="214">
        <v>27782</v>
      </c>
      <c r="C103" s="201">
        <v>27782</v>
      </c>
      <c r="D103" s="201">
        <v>27782</v>
      </c>
      <c r="E103" s="201">
        <v>27782</v>
      </c>
      <c r="F103" s="201">
        <v>27782</v>
      </c>
      <c r="G103" s="201">
        <v>27784</v>
      </c>
      <c r="H103" s="201">
        <v>27784</v>
      </c>
      <c r="I103" s="201">
        <v>27784</v>
      </c>
      <c r="J103" s="201">
        <v>27784</v>
      </c>
      <c r="K103" s="201">
        <v>27784</v>
      </c>
      <c r="L103" s="201">
        <v>27781</v>
      </c>
      <c r="M103" s="201">
        <v>27781</v>
      </c>
      <c r="N103" s="201">
        <v>27780</v>
      </c>
      <c r="O103" s="201">
        <v>27780</v>
      </c>
      <c r="P103" s="201">
        <v>27777</v>
      </c>
      <c r="Q103" s="201">
        <v>27780</v>
      </c>
      <c r="R103" s="201">
        <v>27780</v>
      </c>
      <c r="S103" s="201">
        <v>27787</v>
      </c>
      <c r="T103" s="201">
        <v>27787</v>
      </c>
      <c r="U103" s="201">
        <v>27786</v>
      </c>
      <c r="V103" s="201">
        <v>27786</v>
      </c>
      <c r="W103" s="201">
        <v>27784</v>
      </c>
      <c r="X103" s="201">
        <v>27784</v>
      </c>
      <c r="Y103" s="201">
        <v>27784</v>
      </c>
      <c r="Z103" s="201">
        <v>27784</v>
      </c>
      <c r="AA103" s="176">
        <v>27784</v>
      </c>
      <c r="AB103" s="201">
        <v>27784</v>
      </c>
      <c r="AC103" s="201">
        <v>27784</v>
      </c>
      <c r="AD103" s="201">
        <v>27784</v>
      </c>
      <c r="AE103" s="201">
        <v>27784</v>
      </c>
      <c r="AF103" s="205">
        <v>27784</v>
      </c>
      <c r="AG103" s="201">
        <v>27784</v>
      </c>
      <c r="AH103" s="191">
        <v>27784</v>
      </c>
      <c r="AI103" s="184"/>
    </row>
    <row r="104" spans="1:35">
      <c r="A104" s="186">
        <v>43979</v>
      </c>
      <c r="B104" s="214">
        <v>27745</v>
      </c>
      <c r="C104" s="201">
        <v>27745</v>
      </c>
      <c r="D104" s="201">
        <v>27745</v>
      </c>
      <c r="E104" s="201">
        <v>27745</v>
      </c>
      <c r="F104" s="201">
        <v>27745</v>
      </c>
      <c r="G104" s="201">
        <v>27747</v>
      </c>
      <c r="H104" s="201">
        <v>27747</v>
      </c>
      <c r="I104" s="201">
        <v>27747</v>
      </c>
      <c r="J104" s="201">
        <v>27747</v>
      </c>
      <c r="K104" s="201">
        <v>27747</v>
      </c>
      <c r="L104" s="201">
        <v>27744</v>
      </c>
      <c r="M104" s="201">
        <v>27744</v>
      </c>
      <c r="N104" s="201">
        <v>27743</v>
      </c>
      <c r="O104" s="201">
        <v>27743</v>
      </c>
      <c r="P104" s="201">
        <v>27741</v>
      </c>
      <c r="Q104" s="201">
        <v>27743</v>
      </c>
      <c r="R104" s="201">
        <v>27743</v>
      </c>
      <c r="S104" s="201">
        <v>27750</v>
      </c>
      <c r="T104" s="201">
        <v>27750</v>
      </c>
      <c r="U104" s="201">
        <v>27749</v>
      </c>
      <c r="V104" s="201">
        <v>27749</v>
      </c>
      <c r="W104" s="201">
        <v>27747</v>
      </c>
      <c r="X104" s="201">
        <v>27747</v>
      </c>
      <c r="Y104" s="201">
        <v>27747</v>
      </c>
      <c r="Z104" s="201">
        <v>27747</v>
      </c>
      <c r="AA104" s="176">
        <v>27747</v>
      </c>
      <c r="AB104" s="201">
        <v>27747</v>
      </c>
      <c r="AC104" s="201">
        <v>27747</v>
      </c>
      <c r="AD104" s="201">
        <v>27747</v>
      </c>
      <c r="AE104" s="201">
        <v>27747</v>
      </c>
      <c r="AF104" s="205">
        <v>27747</v>
      </c>
      <c r="AG104" s="201">
        <v>27747</v>
      </c>
      <c r="AH104" s="191">
        <v>27747</v>
      </c>
      <c r="AI104" s="184"/>
    </row>
    <row r="105" spans="1:35">
      <c r="A105" s="186">
        <v>43978</v>
      </c>
      <c r="B105" s="214">
        <v>27711</v>
      </c>
      <c r="C105" s="201">
        <v>27711</v>
      </c>
      <c r="D105" s="201">
        <v>27711</v>
      </c>
      <c r="E105" s="201">
        <v>27711</v>
      </c>
      <c r="F105" s="201">
        <v>27711</v>
      </c>
      <c r="G105" s="201">
        <v>27713</v>
      </c>
      <c r="H105" s="201">
        <v>27713</v>
      </c>
      <c r="I105" s="201">
        <v>27713</v>
      </c>
      <c r="J105" s="201">
        <v>27713</v>
      </c>
      <c r="K105" s="201">
        <v>27713</v>
      </c>
      <c r="L105" s="201">
        <v>27710</v>
      </c>
      <c r="M105" s="201">
        <v>27710</v>
      </c>
      <c r="N105" s="201">
        <v>27709</v>
      </c>
      <c r="O105" s="201">
        <v>27709</v>
      </c>
      <c r="P105" s="201">
        <v>27707</v>
      </c>
      <c r="Q105" s="201">
        <v>27709</v>
      </c>
      <c r="R105" s="201">
        <v>27709</v>
      </c>
      <c r="S105" s="201">
        <v>27715</v>
      </c>
      <c r="T105" s="201">
        <v>27715</v>
      </c>
      <c r="U105" s="201">
        <v>27715</v>
      </c>
      <c r="V105" s="201">
        <v>27715</v>
      </c>
      <c r="W105" s="201">
        <v>27713</v>
      </c>
      <c r="X105" s="201">
        <v>27713</v>
      </c>
      <c r="Y105" s="201">
        <v>27713</v>
      </c>
      <c r="Z105" s="201">
        <v>27713</v>
      </c>
      <c r="AA105" s="176">
        <v>27713</v>
      </c>
      <c r="AB105" s="201">
        <v>27713</v>
      </c>
      <c r="AC105" s="201">
        <v>27713</v>
      </c>
      <c r="AD105" s="201">
        <v>27713</v>
      </c>
      <c r="AE105" s="201">
        <v>27713</v>
      </c>
      <c r="AF105" s="205">
        <v>27713</v>
      </c>
      <c r="AG105" s="201">
        <v>27713</v>
      </c>
      <c r="AH105" s="191">
        <v>27713</v>
      </c>
      <c r="AI105" s="184"/>
    </row>
    <row r="106" spans="1:35">
      <c r="A106" s="186">
        <v>43977</v>
      </c>
      <c r="B106" s="214">
        <v>27676</v>
      </c>
      <c r="C106" s="201">
        <v>27676</v>
      </c>
      <c r="D106" s="201">
        <v>27676</v>
      </c>
      <c r="E106" s="201">
        <v>27676</v>
      </c>
      <c r="F106" s="201">
        <v>27676</v>
      </c>
      <c r="G106" s="201">
        <v>27678</v>
      </c>
      <c r="H106" s="201">
        <v>27678</v>
      </c>
      <c r="I106" s="201">
        <v>27678</v>
      </c>
      <c r="J106" s="201">
        <v>27678</v>
      </c>
      <c r="K106" s="201">
        <v>27678</v>
      </c>
      <c r="L106" s="201">
        <v>27676</v>
      </c>
      <c r="M106" s="201">
        <v>27676</v>
      </c>
      <c r="N106" s="201">
        <v>27675</v>
      </c>
      <c r="O106" s="201">
        <v>27675</v>
      </c>
      <c r="P106" s="201">
        <v>27673</v>
      </c>
      <c r="Q106" s="201">
        <v>27675</v>
      </c>
      <c r="R106" s="201">
        <v>27675</v>
      </c>
      <c r="S106" s="201">
        <v>27680</v>
      </c>
      <c r="T106" s="201">
        <v>27680</v>
      </c>
      <c r="U106" s="201">
        <v>27680</v>
      </c>
      <c r="V106" s="201">
        <v>27680</v>
      </c>
      <c r="W106" s="201">
        <v>27678</v>
      </c>
      <c r="X106" s="201">
        <v>27678</v>
      </c>
      <c r="Y106" s="201">
        <v>27678</v>
      </c>
      <c r="Z106" s="201">
        <v>27678</v>
      </c>
      <c r="AA106" s="176">
        <v>27678</v>
      </c>
      <c r="AB106" s="201">
        <v>27678</v>
      </c>
      <c r="AC106" s="201">
        <v>27678</v>
      </c>
      <c r="AD106" s="201">
        <v>27678</v>
      </c>
      <c r="AE106" s="201">
        <v>27678</v>
      </c>
      <c r="AF106" s="205">
        <v>27678</v>
      </c>
      <c r="AG106" s="201">
        <v>27678</v>
      </c>
      <c r="AH106" s="191">
        <v>27678</v>
      </c>
      <c r="AI106" s="184"/>
    </row>
    <row r="107" spans="1:35">
      <c r="A107" s="186">
        <v>43976</v>
      </c>
      <c r="B107" s="214">
        <v>27634</v>
      </c>
      <c r="C107" s="201">
        <v>27634</v>
      </c>
      <c r="D107" s="201">
        <v>27634</v>
      </c>
      <c r="E107" s="201">
        <v>27634</v>
      </c>
      <c r="F107" s="201">
        <v>27634</v>
      </c>
      <c r="G107" s="201">
        <v>27636</v>
      </c>
      <c r="H107" s="201">
        <v>27636</v>
      </c>
      <c r="I107" s="201">
        <v>27636</v>
      </c>
      <c r="J107" s="201">
        <v>27636</v>
      </c>
      <c r="K107" s="201">
        <v>27636</v>
      </c>
      <c r="L107" s="201">
        <v>27634</v>
      </c>
      <c r="M107" s="201">
        <v>27634</v>
      </c>
      <c r="N107" s="201">
        <v>27633</v>
      </c>
      <c r="O107" s="201">
        <v>27633</v>
      </c>
      <c r="P107" s="201">
        <v>27631</v>
      </c>
      <c r="Q107" s="201">
        <v>27633</v>
      </c>
      <c r="R107" s="201">
        <v>27633</v>
      </c>
      <c r="S107" s="201">
        <v>27638</v>
      </c>
      <c r="T107" s="201">
        <v>27638</v>
      </c>
      <c r="U107" s="201">
        <v>27638</v>
      </c>
      <c r="V107" s="201">
        <v>27638</v>
      </c>
      <c r="W107" s="201">
        <v>27636</v>
      </c>
      <c r="X107" s="201">
        <v>27636</v>
      </c>
      <c r="Y107" s="201">
        <v>27636</v>
      </c>
      <c r="Z107" s="201">
        <v>27636</v>
      </c>
      <c r="AA107" s="176">
        <v>27636</v>
      </c>
      <c r="AB107" s="201">
        <v>27636</v>
      </c>
      <c r="AC107" s="201">
        <v>27636</v>
      </c>
      <c r="AD107" s="201">
        <v>27636</v>
      </c>
      <c r="AE107" s="201">
        <v>27636</v>
      </c>
      <c r="AF107" s="205">
        <v>27636</v>
      </c>
      <c r="AG107" s="201">
        <v>27636</v>
      </c>
      <c r="AH107" s="191">
        <v>27636</v>
      </c>
      <c r="AI107" s="184"/>
    </row>
    <row r="108" spans="1:35">
      <c r="A108" s="186">
        <v>43975</v>
      </c>
      <c r="B108" s="214">
        <v>27578</v>
      </c>
      <c r="C108" s="201">
        <v>27578</v>
      </c>
      <c r="D108" s="201">
        <v>27578</v>
      </c>
      <c r="E108" s="201">
        <v>27578</v>
      </c>
      <c r="F108" s="201">
        <v>27578</v>
      </c>
      <c r="G108" s="201">
        <v>27580</v>
      </c>
      <c r="H108" s="201">
        <v>27580</v>
      </c>
      <c r="I108" s="201">
        <v>27580</v>
      </c>
      <c r="J108" s="201">
        <v>27580</v>
      </c>
      <c r="K108" s="201">
        <v>27580</v>
      </c>
      <c r="L108" s="201">
        <v>27580</v>
      </c>
      <c r="M108" s="201">
        <v>27580</v>
      </c>
      <c r="N108" s="201">
        <v>27579</v>
      </c>
      <c r="O108" s="201">
        <v>27579</v>
      </c>
      <c r="P108" s="201">
        <v>27577</v>
      </c>
      <c r="Q108" s="201">
        <v>27579</v>
      </c>
      <c r="R108" s="201">
        <v>27579</v>
      </c>
      <c r="S108" s="201">
        <v>27582</v>
      </c>
      <c r="T108" s="201">
        <v>27582</v>
      </c>
      <c r="U108" s="201">
        <v>27582</v>
      </c>
      <c r="V108" s="201">
        <v>27582</v>
      </c>
      <c r="W108" s="201">
        <v>27580</v>
      </c>
      <c r="X108" s="201">
        <v>27580</v>
      </c>
      <c r="Y108" s="201">
        <v>27580</v>
      </c>
      <c r="Z108" s="201">
        <v>27580</v>
      </c>
      <c r="AA108" s="176">
        <v>27580</v>
      </c>
      <c r="AB108" s="201">
        <v>27580</v>
      </c>
      <c r="AC108" s="201">
        <v>27580</v>
      </c>
      <c r="AD108" s="201">
        <v>27580</v>
      </c>
      <c r="AE108" s="201">
        <v>27580</v>
      </c>
      <c r="AF108" s="205">
        <v>27580</v>
      </c>
      <c r="AG108" s="201">
        <v>27580</v>
      </c>
      <c r="AH108" s="191">
        <v>27580</v>
      </c>
      <c r="AI108" s="184"/>
    </row>
    <row r="109" spans="1:35">
      <c r="A109" s="186">
        <v>43974</v>
      </c>
      <c r="B109" s="214">
        <v>27527</v>
      </c>
      <c r="C109" s="201">
        <v>27527</v>
      </c>
      <c r="D109" s="201">
        <v>27527</v>
      </c>
      <c r="E109" s="201">
        <v>27527</v>
      </c>
      <c r="F109" s="201">
        <v>27527</v>
      </c>
      <c r="G109" s="201">
        <v>27529</v>
      </c>
      <c r="H109" s="201">
        <v>27529</v>
      </c>
      <c r="I109" s="201">
        <v>27529</v>
      </c>
      <c r="J109" s="201">
        <v>27529</v>
      </c>
      <c r="K109" s="201">
        <v>27529</v>
      </c>
      <c r="L109" s="201">
        <v>27529</v>
      </c>
      <c r="M109" s="201">
        <v>27529</v>
      </c>
      <c r="N109" s="201">
        <v>27528</v>
      </c>
      <c r="O109" s="201">
        <v>27528</v>
      </c>
      <c r="P109" s="201">
        <v>27526</v>
      </c>
      <c r="Q109" s="201">
        <v>27528</v>
      </c>
      <c r="R109" s="201">
        <v>27528</v>
      </c>
      <c r="S109" s="201">
        <v>27531</v>
      </c>
      <c r="T109" s="201">
        <v>27531</v>
      </c>
      <c r="U109" s="201">
        <v>27531</v>
      </c>
      <c r="V109" s="201">
        <v>27531</v>
      </c>
      <c r="W109" s="201">
        <v>27529</v>
      </c>
      <c r="X109" s="201">
        <v>27529</v>
      </c>
      <c r="Y109" s="201">
        <v>27529</v>
      </c>
      <c r="Z109" s="201">
        <v>27529</v>
      </c>
      <c r="AA109" s="176">
        <v>27529</v>
      </c>
      <c r="AB109" s="201">
        <v>27529</v>
      </c>
      <c r="AC109" s="201">
        <v>27529</v>
      </c>
      <c r="AD109" s="201">
        <v>27529</v>
      </c>
      <c r="AE109" s="201">
        <v>27529</v>
      </c>
      <c r="AF109" s="205">
        <v>27529</v>
      </c>
      <c r="AG109" s="201">
        <v>27529</v>
      </c>
      <c r="AH109" s="191">
        <v>27529</v>
      </c>
      <c r="AI109" s="184"/>
    </row>
    <row r="110" spans="1:35">
      <c r="A110" s="186">
        <v>43973</v>
      </c>
      <c r="B110" s="214">
        <v>27470</v>
      </c>
      <c r="C110" s="201">
        <v>27470</v>
      </c>
      <c r="D110" s="201">
        <v>27470</v>
      </c>
      <c r="E110" s="201">
        <v>27470</v>
      </c>
      <c r="F110" s="201">
        <v>27470</v>
      </c>
      <c r="G110" s="201">
        <v>27471</v>
      </c>
      <c r="H110" s="201">
        <v>27471</v>
      </c>
      <c r="I110" s="201">
        <v>27471</v>
      </c>
      <c r="J110" s="201">
        <v>27471</v>
      </c>
      <c r="K110" s="201">
        <v>27471</v>
      </c>
      <c r="L110" s="201">
        <v>27471</v>
      </c>
      <c r="M110" s="201">
        <v>27471</v>
      </c>
      <c r="N110" s="201">
        <v>27470</v>
      </c>
      <c r="O110" s="201">
        <v>27470</v>
      </c>
      <c r="P110" s="201">
        <v>27468</v>
      </c>
      <c r="Q110" s="201">
        <v>27470</v>
      </c>
      <c r="R110" s="201">
        <v>27470</v>
      </c>
      <c r="S110" s="201">
        <v>27472</v>
      </c>
      <c r="T110" s="201">
        <v>27472</v>
      </c>
      <c r="U110" s="201">
        <v>27472</v>
      </c>
      <c r="V110" s="201">
        <v>27472</v>
      </c>
      <c r="W110" s="201">
        <v>27470</v>
      </c>
      <c r="X110" s="201">
        <v>27470</v>
      </c>
      <c r="Y110" s="201">
        <v>27470</v>
      </c>
      <c r="Z110" s="201">
        <v>27470</v>
      </c>
      <c r="AA110" s="176">
        <v>27470</v>
      </c>
      <c r="AB110" s="201">
        <v>27470</v>
      </c>
      <c r="AC110" s="201">
        <v>27470</v>
      </c>
      <c r="AD110" s="201">
        <v>27470</v>
      </c>
      <c r="AE110" s="201">
        <v>27470</v>
      </c>
      <c r="AF110" s="205">
        <v>27470</v>
      </c>
      <c r="AG110" s="201">
        <v>27470</v>
      </c>
      <c r="AH110" s="191">
        <v>27470</v>
      </c>
      <c r="AI110" s="184"/>
    </row>
    <row r="111" spans="1:35">
      <c r="A111" s="186">
        <v>43972</v>
      </c>
      <c r="B111" s="214">
        <v>27406</v>
      </c>
      <c r="C111" s="201">
        <v>27406</v>
      </c>
      <c r="D111" s="201">
        <v>27406</v>
      </c>
      <c r="E111" s="201">
        <v>27406</v>
      </c>
      <c r="F111" s="201">
        <v>27406</v>
      </c>
      <c r="G111" s="201">
        <v>27407</v>
      </c>
      <c r="H111" s="201">
        <v>27407</v>
      </c>
      <c r="I111" s="201">
        <v>27407</v>
      </c>
      <c r="J111" s="201">
        <v>27407</v>
      </c>
      <c r="K111" s="201">
        <v>27407</v>
      </c>
      <c r="L111" s="201">
        <v>27407</v>
      </c>
      <c r="M111" s="201">
        <v>27407</v>
      </c>
      <c r="N111" s="201">
        <v>27406</v>
      </c>
      <c r="O111" s="201">
        <v>27406</v>
      </c>
      <c r="P111" s="201">
        <v>27404</v>
      </c>
      <c r="Q111" s="201">
        <v>27406</v>
      </c>
      <c r="R111" s="201">
        <v>27406</v>
      </c>
      <c r="S111" s="201">
        <v>27407</v>
      </c>
      <c r="T111" s="201">
        <v>27408</v>
      </c>
      <c r="U111" s="201">
        <v>27408</v>
      </c>
      <c r="V111" s="201">
        <v>27408</v>
      </c>
      <c r="W111" s="201">
        <v>27406</v>
      </c>
      <c r="X111" s="201">
        <v>27406</v>
      </c>
      <c r="Y111" s="201">
        <v>27406</v>
      </c>
      <c r="Z111" s="201">
        <v>27406</v>
      </c>
      <c r="AA111" s="176">
        <v>27406</v>
      </c>
      <c r="AB111" s="201">
        <v>27406</v>
      </c>
      <c r="AC111" s="201">
        <v>27406</v>
      </c>
      <c r="AD111" s="201">
        <v>27406</v>
      </c>
      <c r="AE111" s="201">
        <v>27406</v>
      </c>
      <c r="AF111" s="205">
        <v>27406</v>
      </c>
      <c r="AG111" s="201">
        <v>27406</v>
      </c>
      <c r="AH111" s="191">
        <v>27406</v>
      </c>
      <c r="AI111" s="184"/>
    </row>
    <row r="112" spans="1:35">
      <c r="A112" s="186">
        <v>43971</v>
      </c>
      <c r="B112" s="214">
        <v>27344</v>
      </c>
      <c r="C112" s="201">
        <v>27344</v>
      </c>
      <c r="D112" s="201">
        <v>27344</v>
      </c>
      <c r="E112" s="201">
        <v>27344</v>
      </c>
      <c r="F112" s="201">
        <v>27344</v>
      </c>
      <c r="G112" s="201">
        <v>27345</v>
      </c>
      <c r="H112" s="201">
        <v>27345</v>
      </c>
      <c r="I112" s="201">
        <v>27345</v>
      </c>
      <c r="J112" s="201">
        <v>27345</v>
      </c>
      <c r="K112" s="201">
        <v>27345</v>
      </c>
      <c r="L112" s="201">
        <v>27345</v>
      </c>
      <c r="M112" s="201">
        <v>27345</v>
      </c>
      <c r="N112" s="201">
        <v>27344</v>
      </c>
      <c r="O112" s="201">
        <v>27344</v>
      </c>
      <c r="P112" s="201">
        <v>27342</v>
      </c>
      <c r="Q112" s="201">
        <v>27344</v>
      </c>
      <c r="R112" s="201">
        <v>27344</v>
      </c>
      <c r="S112" s="201">
        <v>27345</v>
      </c>
      <c r="T112" s="201">
        <v>27345</v>
      </c>
      <c r="U112" s="201">
        <v>27345</v>
      </c>
      <c r="V112" s="201">
        <v>27345</v>
      </c>
      <c r="W112" s="201">
        <v>27344</v>
      </c>
      <c r="X112" s="201">
        <v>27344</v>
      </c>
      <c r="Y112" s="201">
        <v>27344</v>
      </c>
      <c r="Z112" s="201">
        <v>27344</v>
      </c>
      <c r="AA112" s="176">
        <v>27344</v>
      </c>
      <c r="AB112" s="201">
        <v>27344</v>
      </c>
      <c r="AC112" s="201">
        <v>27344</v>
      </c>
      <c r="AD112" s="201">
        <v>27344</v>
      </c>
      <c r="AE112" s="201">
        <v>27344</v>
      </c>
      <c r="AF112" s="205">
        <v>27344</v>
      </c>
      <c r="AG112" s="201">
        <v>27344</v>
      </c>
      <c r="AH112" s="191">
        <v>27344</v>
      </c>
      <c r="AI112" s="184"/>
    </row>
    <row r="113" spans="1:35">
      <c r="A113" s="186">
        <v>43970</v>
      </c>
      <c r="B113" s="214">
        <v>27290</v>
      </c>
      <c r="C113" s="201">
        <v>27290</v>
      </c>
      <c r="D113" s="201">
        <v>27290</v>
      </c>
      <c r="E113" s="201">
        <v>27290</v>
      </c>
      <c r="F113" s="201">
        <v>27290</v>
      </c>
      <c r="G113" s="201">
        <v>27291</v>
      </c>
      <c r="H113" s="201">
        <v>27291</v>
      </c>
      <c r="I113" s="201">
        <v>27291</v>
      </c>
      <c r="J113" s="201">
        <v>27291</v>
      </c>
      <c r="K113" s="201">
        <v>27291</v>
      </c>
      <c r="L113" s="201">
        <v>27291</v>
      </c>
      <c r="M113" s="201">
        <v>27291</v>
      </c>
      <c r="N113" s="201">
        <v>27290</v>
      </c>
      <c r="O113" s="201">
        <v>27290</v>
      </c>
      <c r="P113" s="201">
        <v>27288</v>
      </c>
      <c r="Q113" s="201">
        <v>27290</v>
      </c>
      <c r="R113" s="201">
        <v>27290</v>
      </c>
      <c r="S113" s="201">
        <v>27291</v>
      </c>
      <c r="T113" s="201">
        <v>27291</v>
      </c>
      <c r="U113" s="201">
        <v>27291</v>
      </c>
      <c r="V113" s="201">
        <v>27291</v>
      </c>
      <c r="W113" s="201">
        <v>27290</v>
      </c>
      <c r="X113" s="201">
        <v>27290</v>
      </c>
      <c r="Y113" s="201">
        <v>27290</v>
      </c>
      <c r="Z113" s="201">
        <v>27290</v>
      </c>
      <c r="AA113" s="176">
        <v>27290</v>
      </c>
      <c r="AB113" s="201">
        <v>27290</v>
      </c>
      <c r="AC113" s="201">
        <v>27290</v>
      </c>
      <c r="AD113" s="201">
        <v>27290</v>
      </c>
      <c r="AE113" s="201">
        <v>27290</v>
      </c>
      <c r="AF113" s="205">
        <v>27290</v>
      </c>
      <c r="AG113" s="201">
        <v>27290</v>
      </c>
      <c r="AH113" s="191">
        <v>27290</v>
      </c>
      <c r="AI113" s="184"/>
    </row>
    <row r="114" spans="1:35">
      <c r="A114" s="186">
        <v>43969</v>
      </c>
      <c r="B114" s="214">
        <v>27230</v>
      </c>
      <c r="C114" s="201">
        <v>27230</v>
      </c>
      <c r="D114" s="201">
        <v>27230</v>
      </c>
      <c r="E114" s="201">
        <v>27230</v>
      </c>
      <c r="F114" s="201">
        <v>27230</v>
      </c>
      <c r="G114" s="201">
        <v>27231</v>
      </c>
      <c r="H114" s="201">
        <v>27231</v>
      </c>
      <c r="I114" s="201">
        <v>27231</v>
      </c>
      <c r="J114" s="201">
        <v>27231</v>
      </c>
      <c r="K114" s="201">
        <v>27231</v>
      </c>
      <c r="L114" s="201">
        <v>27231</v>
      </c>
      <c r="M114" s="201">
        <v>27231</v>
      </c>
      <c r="N114" s="201">
        <v>27230</v>
      </c>
      <c r="O114" s="201">
        <v>27230</v>
      </c>
      <c r="P114" s="201">
        <v>27229</v>
      </c>
      <c r="Q114" s="201">
        <v>27230</v>
      </c>
      <c r="R114" s="201">
        <v>27230</v>
      </c>
      <c r="S114" s="201">
        <v>27230</v>
      </c>
      <c r="T114" s="201">
        <v>27230</v>
      </c>
      <c r="U114" s="201">
        <v>27230</v>
      </c>
      <c r="V114" s="201">
        <v>27230</v>
      </c>
      <c r="W114" s="201">
        <v>27230</v>
      </c>
      <c r="X114" s="201">
        <v>27230</v>
      </c>
      <c r="Y114" s="201">
        <v>27230</v>
      </c>
      <c r="Z114" s="201">
        <v>27230</v>
      </c>
      <c r="AA114" s="176">
        <v>27230</v>
      </c>
      <c r="AB114" s="201">
        <v>27230</v>
      </c>
      <c r="AC114" s="201">
        <v>27230</v>
      </c>
      <c r="AD114" s="201">
        <v>27230</v>
      </c>
      <c r="AE114" s="201">
        <v>27230</v>
      </c>
      <c r="AF114" s="205">
        <v>27230</v>
      </c>
      <c r="AG114" s="201">
        <v>27230</v>
      </c>
      <c r="AH114" s="191">
        <v>27230</v>
      </c>
      <c r="AI114" s="184"/>
    </row>
    <row r="115" spans="1:35">
      <c r="A115" s="186">
        <v>43968</v>
      </c>
      <c r="B115" s="214">
        <v>27165</v>
      </c>
      <c r="C115" s="201">
        <v>27165</v>
      </c>
      <c r="D115" s="201">
        <v>27165</v>
      </c>
      <c r="E115" s="201">
        <v>27165</v>
      </c>
      <c r="F115" s="201">
        <v>27165</v>
      </c>
      <c r="G115" s="201">
        <v>27166</v>
      </c>
      <c r="H115" s="201">
        <v>27166</v>
      </c>
      <c r="I115" s="201">
        <v>27166</v>
      </c>
      <c r="J115" s="201">
        <v>27166</v>
      </c>
      <c r="K115" s="201">
        <v>27166</v>
      </c>
      <c r="L115" s="201">
        <v>27166</v>
      </c>
      <c r="M115" s="201">
        <v>27166</v>
      </c>
      <c r="N115" s="201">
        <v>27165</v>
      </c>
      <c r="O115" s="201">
        <v>27165</v>
      </c>
      <c r="P115" s="201">
        <v>27164</v>
      </c>
      <c r="Q115" s="201">
        <v>27165</v>
      </c>
      <c r="R115" s="201">
        <v>27165</v>
      </c>
      <c r="S115" s="201">
        <v>27165</v>
      </c>
      <c r="T115" s="201">
        <v>27165</v>
      </c>
      <c r="U115" s="201">
        <v>27165</v>
      </c>
      <c r="V115" s="201">
        <v>27165</v>
      </c>
      <c r="W115" s="201">
        <v>27165</v>
      </c>
      <c r="X115" s="201">
        <v>27165</v>
      </c>
      <c r="Y115" s="201">
        <v>27165</v>
      </c>
      <c r="Z115" s="201">
        <v>27165</v>
      </c>
      <c r="AA115" s="176">
        <v>27165</v>
      </c>
      <c r="AB115" s="201">
        <v>27165</v>
      </c>
      <c r="AC115" s="201">
        <v>27165</v>
      </c>
      <c r="AD115" s="201">
        <v>27165</v>
      </c>
      <c r="AE115" s="201">
        <v>27165</v>
      </c>
      <c r="AF115" s="205">
        <v>27165</v>
      </c>
      <c r="AG115" s="201">
        <v>27165</v>
      </c>
      <c r="AH115" s="191">
        <v>27165</v>
      </c>
      <c r="AI115" s="184"/>
    </row>
    <row r="116" spans="1:35">
      <c r="A116" s="186">
        <v>43967</v>
      </c>
      <c r="B116" s="214">
        <v>27112</v>
      </c>
      <c r="C116" s="201">
        <v>27112</v>
      </c>
      <c r="D116" s="201">
        <v>27112</v>
      </c>
      <c r="E116" s="201">
        <v>27112</v>
      </c>
      <c r="F116" s="201">
        <v>27112</v>
      </c>
      <c r="G116" s="201">
        <v>27113</v>
      </c>
      <c r="H116" s="201">
        <v>27113</v>
      </c>
      <c r="I116" s="201">
        <v>27113</v>
      </c>
      <c r="J116" s="201">
        <v>27113</v>
      </c>
      <c r="K116" s="201">
        <v>27113</v>
      </c>
      <c r="L116" s="201">
        <v>27113</v>
      </c>
      <c r="M116" s="201">
        <v>27113</v>
      </c>
      <c r="N116" s="201">
        <v>27112</v>
      </c>
      <c r="O116" s="201">
        <v>27112</v>
      </c>
      <c r="P116" s="201">
        <v>27112</v>
      </c>
      <c r="Q116" s="201">
        <v>27112</v>
      </c>
      <c r="R116" s="201">
        <v>27112</v>
      </c>
      <c r="S116" s="201">
        <v>27112</v>
      </c>
      <c r="T116" s="201">
        <v>27112</v>
      </c>
      <c r="U116" s="201">
        <v>27112</v>
      </c>
      <c r="V116" s="201">
        <v>27112</v>
      </c>
      <c r="W116" s="201">
        <v>27112</v>
      </c>
      <c r="X116" s="201">
        <v>27112</v>
      </c>
      <c r="Y116" s="201">
        <v>27112</v>
      </c>
      <c r="Z116" s="201">
        <v>27112</v>
      </c>
      <c r="AA116" s="176">
        <v>27112</v>
      </c>
      <c r="AB116" s="201">
        <v>27112</v>
      </c>
      <c r="AC116" s="201">
        <v>27112</v>
      </c>
      <c r="AD116" s="201">
        <v>27112</v>
      </c>
      <c r="AE116" s="201">
        <v>27112</v>
      </c>
      <c r="AF116" s="205">
        <v>27112</v>
      </c>
      <c r="AG116" s="201">
        <v>27112</v>
      </c>
      <c r="AH116" s="191">
        <v>27112</v>
      </c>
      <c r="AI116" s="184"/>
    </row>
    <row r="117" spans="1:35">
      <c r="A117" s="186">
        <v>43966</v>
      </c>
      <c r="B117" s="214">
        <v>27054</v>
      </c>
      <c r="C117" s="201">
        <v>27054</v>
      </c>
      <c r="D117" s="201">
        <v>27054</v>
      </c>
      <c r="E117" s="201">
        <v>27054</v>
      </c>
      <c r="F117" s="201">
        <v>27054</v>
      </c>
      <c r="G117" s="201">
        <v>27055</v>
      </c>
      <c r="H117" s="201">
        <v>27055</v>
      </c>
      <c r="I117" s="201">
        <v>27055</v>
      </c>
      <c r="J117" s="201">
        <v>27055</v>
      </c>
      <c r="K117" s="201">
        <v>27055</v>
      </c>
      <c r="L117" s="201">
        <v>27055</v>
      </c>
      <c r="M117" s="201">
        <v>27055</v>
      </c>
      <c r="N117" s="201">
        <v>27054</v>
      </c>
      <c r="O117" s="201">
        <v>27054</v>
      </c>
      <c r="P117" s="201">
        <v>27054</v>
      </c>
      <c r="Q117" s="201">
        <v>27054</v>
      </c>
      <c r="R117" s="201">
        <v>27054</v>
      </c>
      <c r="S117" s="201">
        <v>27054</v>
      </c>
      <c r="T117" s="201">
        <v>27054</v>
      </c>
      <c r="U117" s="201">
        <v>27054</v>
      </c>
      <c r="V117" s="201">
        <v>27054</v>
      </c>
      <c r="W117" s="201">
        <v>27054</v>
      </c>
      <c r="X117" s="201">
        <v>27054</v>
      </c>
      <c r="Y117" s="201">
        <v>27054</v>
      </c>
      <c r="Z117" s="201">
        <v>27054</v>
      </c>
      <c r="AA117" s="176">
        <v>27054</v>
      </c>
      <c r="AB117" s="201">
        <v>27054</v>
      </c>
      <c r="AC117" s="201">
        <v>27054</v>
      </c>
      <c r="AD117" s="201">
        <v>27054</v>
      </c>
      <c r="AE117" s="201">
        <v>27054</v>
      </c>
      <c r="AF117" s="205">
        <v>27054</v>
      </c>
      <c r="AG117" s="201">
        <v>27054</v>
      </c>
      <c r="AH117" s="191">
        <v>27054</v>
      </c>
      <c r="AI117" s="184"/>
    </row>
    <row r="118" spans="1:35">
      <c r="A118" s="186">
        <v>43965</v>
      </c>
      <c r="B118" s="214">
        <v>26984</v>
      </c>
      <c r="C118" s="201">
        <v>26984</v>
      </c>
      <c r="D118" s="201">
        <v>26984</v>
      </c>
      <c r="E118" s="201">
        <v>26984</v>
      </c>
      <c r="F118" s="201">
        <v>26984</v>
      </c>
      <c r="G118" s="201">
        <v>26985</v>
      </c>
      <c r="H118" s="201">
        <v>26985</v>
      </c>
      <c r="I118" s="201">
        <v>26985</v>
      </c>
      <c r="J118" s="201">
        <v>26985</v>
      </c>
      <c r="K118" s="201">
        <v>26985</v>
      </c>
      <c r="L118" s="201">
        <v>26985</v>
      </c>
      <c r="M118" s="201">
        <v>26985</v>
      </c>
      <c r="N118" s="201">
        <v>26984</v>
      </c>
      <c r="O118" s="201">
        <v>26984</v>
      </c>
      <c r="P118" s="201">
        <v>26984</v>
      </c>
      <c r="Q118" s="201">
        <v>26984</v>
      </c>
      <c r="R118" s="201">
        <v>26984</v>
      </c>
      <c r="S118" s="201">
        <v>26984</v>
      </c>
      <c r="T118" s="201">
        <v>26984</v>
      </c>
      <c r="U118" s="201">
        <v>26984</v>
      </c>
      <c r="V118" s="201">
        <v>26984</v>
      </c>
      <c r="W118" s="201">
        <v>26984</v>
      </c>
      <c r="X118" s="201">
        <v>26984</v>
      </c>
      <c r="Y118" s="201">
        <v>26984</v>
      </c>
      <c r="Z118" s="201">
        <v>26984</v>
      </c>
      <c r="AA118" s="176">
        <v>26984</v>
      </c>
      <c r="AB118" s="201">
        <v>26984</v>
      </c>
      <c r="AC118" s="201">
        <v>26984</v>
      </c>
      <c r="AD118" s="201">
        <v>26984</v>
      </c>
      <c r="AE118" s="201">
        <v>26984</v>
      </c>
      <c r="AF118" s="205">
        <v>26984</v>
      </c>
      <c r="AG118" s="201">
        <v>26984</v>
      </c>
      <c r="AH118" s="191">
        <v>26984</v>
      </c>
      <c r="AI118" s="184"/>
    </row>
    <row r="119" spans="1:35">
      <c r="A119" s="186">
        <v>43964</v>
      </c>
      <c r="B119" s="214">
        <v>26900</v>
      </c>
      <c r="C119" s="201">
        <v>26900</v>
      </c>
      <c r="D119" s="201">
        <v>26900</v>
      </c>
      <c r="E119" s="201">
        <v>26900</v>
      </c>
      <c r="F119" s="201">
        <v>26900</v>
      </c>
      <c r="G119" s="201">
        <v>26901</v>
      </c>
      <c r="H119" s="201">
        <v>26901</v>
      </c>
      <c r="I119" s="201">
        <v>26901</v>
      </c>
      <c r="J119" s="201">
        <v>26901</v>
      </c>
      <c r="K119" s="201">
        <v>26901</v>
      </c>
      <c r="L119" s="201">
        <v>26901</v>
      </c>
      <c r="M119" s="201">
        <v>26901</v>
      </c>
      <c r="N119" s="201">
        <v>26901</v>
      </c>
      <c r="O119" s="201">
        <v>26901</v>
      </c>
      <c r="P119" s="201">
        <v>26901</v>
      </c>
      <c r="Q119" s="201">
        <v>26901</v>
      </c>
      <c r="R119" s="201">
        <v>26901</v>
      </c>
      <c r="S119" s="201">
        <v>26901</v>
      </c>
      <c r="T119" s="201">
        <v>26901</v>
      </c>
      <c r="U119" s="201">
        <v>26901</v>
      </c>
      <c r="V119" s="201">
        <v>26901</v>
      </c>
      <c r="W119" s="201">
        <v>26901</v>
      </c>
      <c r="X119" s="201">
        <v>26901</v>
      </c>
      <c r="Y119" s="201">
        <v>26901</v>
      </c>
      <c r="Z119" s="201">
        <v>26901</v>
      </c>
      <c r="AA119" s="176">
        <v>26901</v>
      </c>
      <c r="AB119" s="201">
        <v>26901</v>
      </c>
      <c r="AC119" s="201">
        <v>26901</v>
      </c>
      <c r="AD119" s="201">
        <v>26901</v>
      </c>
      <c r="AE119" s="201">
        <v>26901</v>
      </c>
      <c r="AF119" s="205">
        <v>26901</v>
      </c>
      <c r="AG119" s="201">
        <v>26901</v>
      </c>
      <c r="AH119" s="191">
        <v>26901</v>
      </c>
      <c r="AI119" s="184"/>
    </row>
    <row r="120" spans="1:35">
      <c r="A120" s="186">
        <v>43963</v>
      </c>
      <c r="B120" s="214">
        <v>26813</v>
      </c>
      <c r="C120" s="201">
        <v>26813</v>
      </c>
      <c r="D120" s="201">
        <v>26813</v>
      </c>
      <c r="E120" s="201">
        <v>26813</v>
      </c>
      <c r="F120" s="201">
        <v>26813</v>
      </c>
      <c r="G120" s="201">
        <v>26813</v>
      </c>
      <c r="H120" s="201">
        <v>26813</v>
      </c>
      <c r="I120" s="201">
        <v>26813</v>
      </c>
      <c r="J120" s="201">
        <v>26813</v>
      </c>
      <c r="K120" s="201">
        <v>26813</v>
      </c>
      <c r="L120" s="201">
        <v>26813</v>
      </c>
      <c r="M120" s="201">
        <v>26813</v>
      </c>
      <c r="N120" s="201">
        <v>26813</v>
      </c>
      <c r="O120" s="201">
        <v>26813</v>
      </c>
      <c r="P120" s="201">
        <v>26813</v>
      </c>
      <c r="Q120" s="201">
        <v>26813</v>
      </c>
      <c r="R120" s="201">
        <v>26813</v>
      </c>
      <c r="S120" s="201">
        <v>26813</v>
      </c>
      <c r="T120" s="201">
        <v>26813</v>
      </c>
      <c r="U120" s="201">
        <v>26813</v>
      </c>
      <c r="V120" s="201">
        <v>26813</v>
      </c>
      <c r="W120" s="201">
        <v>26813</v>
      </c>
      <c r="X120" s="201">
        <v>26813</v>
      </c>
      <c r="Y120" s="201">
        <v>26813</v>
      </c>
      <c r="Z120" s="201">
        <v>26813</v>
      </c>
      <c r="AA120" s="176">
        <v>26813</v>
      </c>
      <c r="AB120" s="201">
        <v>26813</v>
      </c>
      <c r="AC120" s="201">
        <v>26813</v>
      </c>
      <c r="AD120" s="201">
        <v>26813</v>
      </c>
      <c r="AE120" s="201">
        <v>26813</v>
      </c>
      <c r="AF120" s="205">
        <v>26813</v>
      </c>
      <c r="AG120" s="201">
        <v>26813</v>
      </c>
      <c r="AH120" s="191">
        <v>26813</v>
      </c>
      <c r="AI120" s="184"/>
    </row>
    <row r="121" spans="1:35">
      <c r="A121" s="186">
        <v>43962</v>
      </c>
      <c r="B121" s="214">
        <v>26705</v>
      </c>
      <c r="C121" s="201">
        <v>26705</v>
      </c>
      <c r="D121" s="201">
        <v>26705</v>
      </c>
      <c r="E121" s="201">
        <v>26705</v>
      </c>
      <c r="F121" s="201">
        <v>26705</v>
      </c>
      <c r="G121" s="201">
        <v>26705</v>
      </c>
      <c r="H121" s="201">
        <v>26705</v>
      </c>
      <c r="I121" s="201">
        <v>26705</v>
      </c>
      <c r="J121" s="201">
        <v>26705</v>
      </c>
      <c r="K121" s="201">
        <v>26705</v>
      </c>
      <c r="L121" s="201">
        <v>26705</v>
      </c>
      <c r="M121" s="201">
        <v>26705</v>
      </c>
      <c r="N121" s="201">
        <v>26705</v>
      </c>
      <c r="O121" s="201">
        <v>26705</v>
      </c>
      <c r="P121" s="201">
        <v>26705</v>
      </c>
      <c r="Q121" s="201">
        <v>26705</v>
      </c>
      <c r="R121" s="201">
        <v>26705</v>
      </c>
      <c r="S121" s="201">
        <v>26705</v>
      </c>
      <c r="T121" s="201">
        <v>26705</v>
      </c>
      <c r="U121" s="201">
        <v>26705</v>
      </c>
      <c r="V121" s="201">
        <v>26705</v>
      </c>
      <c r="W121" s="201">
        <v>26705</v>
      </c>
      <c r="X121" s="201">
        <v>26705</v>
      </c>
      <c r="Y121" s="201">
        <v>26705</v>
      </c>
      <c r="Z121" s="201">
        <v>26705</v>
      </c>
      <c r="AA121" s="176">
        <v>26705</v>
      </c>
      <c r="AB121" s="201">
        <v>26705</v>
      </c>
      <c r="AC121" s="201">
        <v>26705</v>
      </c>
      <c r="AD121" s="201">
        <v>26705</v>
      </c>
      <c r="AE121" s="201">
        <v>26705</v>
      </c>
      <c r="AF121" s="205">
        <v>26705</v>
      </c>
      <c r="AG121" s="201">
        <v>26705</v>
      </c>
      <c r="AH121" s="191">
        <v>26705</v>
      </c>
      <c r="AI121" s="184"/>
    </row>
    <row r="122" spans="1:35">
      <c r="A122" s="186">
        <v>43961</v>
      </c>
      <c r="B122" s="214">
        <v>26587</v>
      </c>
      <c r="C122" s="201">
        <v>26587</v>
      </c>
      <c r="D122" s="201">
        <v>26587</v>
      </c>
      <c r="E122" s="201">
        <v>26587</v>
      </c>
      <c r="F122" s="201">
        <v>26587</v>
      </c>
      <c r="G122" s="201">
        <v>26587</v>
      </c>
      <c r="H122" s="201">
        <v>26587</v>
      </c>
      <c r="I122" s="201">
        <v>26587</v>
      </c>
      <c r="J122" s="201">
        <v>26587</v>
      </c>
      <c r="K122" s="201">
        <v>26587</v>
      </c>
      <c r="L122" s="201">
        <v>26587</v>
      </c>
      <c r="M122" s="201">
        <v>26587</v>
      </c>
      <c r="N122" s="201">
        <v>26587</v>
      </c>
      <c r="O122" s="201">
        <v>26587</v>
      </c>
      <c r="P122" s="201">
        <v>26587</v>
      </c>
      <c r="Q122" s="201">
        <v>26587</v>
      </c>
      <c r="R122" s="201">
        <v>26587</v>
      </c>
      <c r="S122" s="201">
        <v>26587</v>
      </c>
      <c r="T122" s="201">
        <v>26587</v>
      </c>
      <c r="U122" s="201">
        <v>26587</v>
      </c>
      <c r="V122" s="201">
        <v>26587</v>
      </c>
      <c r="W122" s="201">
        <v>26587</v>
      </c>
      <c r="X122" s="201">
        <v>26587</v>
      </c>
      <c r="Y122" s="201">
        <v>26587</v>
      </c>
      <c r="Z122" s="201">
        <v>26587</v>
      </c>
      <c r="AA122" s="176">
        <v>26587</v>
      </c>
      <c r="AB122" s="201">
        <v>26587</v>
      </c>
      <c r="AC122" s="201">
        <v>26587</v>
      </c>
      <c r="AD122" s="201">
        <v>26587</v>
      </c>
      <c r="AE122" s="201">
        <v>26587</v>
      </c>
      <c r="AF122" s="205">
        <v>26587</v>
      </c>
      <c r="AG122" s="201">
        <v>26587</v>
      </c>
      <c r="AH122" s="191">
        <v>26587</v>
      </c>
      <c r="AI122" s="184"/>
    </row>
    <row r="123" spans="1:35">
      <c r="A123" s="186">
        <v>43960</v>
      </c>
      <c r="B123" s="214">
        <v>26481</v>
      </c>
      <c r="C123" s="201">
        <v>26481</v>
      </c>
      <c r="D123" s="201">
        <v>26481</v>
      </c>
      <c r="E123" s="201">
        <v>26481</v>
      </c>
      <c r="F123" s="201">
        <v>26481</v>
      </c>
      <c r="G123" s="201">
        <v>26481</v>
      </c>
      <c r="H123" s="201">
        <v>26481</v>
      </c>
      <c r="I123" s="201">
        <v>26481</v>
      </c>
      <c r="J123" s="201">
        <v>26481</v>
      </c>
      <c r="K123" s="201">
        <v>26481</v>
      </c>
      <c r="L123" s="201">
        <v>26481</v>
      </c>
      <c r="M123" s="201">
        <v>26481</v>
      </c>
      <c r="N123" s="201">
        <v>26481</v>
      </c>
      <c r="O123" s="201">
        <v>26481</v>
      </c>
      <c r="P123" s="201">
        <v>26481</v>
      </c>
      <c r="Q123" s="201">
        <v>26481</v>
      </c>
      <c r="R123" s="201">
        <v>26481</v>
      </c>
      <c r="S123" s="201">
        <v>26481</v>
      </c>
      <c r="T123" s="201">
        <v>26481</v>
      </c>
      <c r="U123" s="201">
        <v>26481</v>
      </c>
      <c r="V123" s="201">
        <v>26481</v>
      </c>
      <c r="W123" s="201">
        <v>26481</v>
      </c>
      <c r="X123" s="201">
        <v>26481</v>
      </c>
      <c r="Y123" s="201">
        <v>26481</v>
      </c>
      <c r="Z123" s="201">
        <v>26481</v>
      </c>
      <c r="AA123" s="176">
        <v>26481</v>
      </c>
      <c r="AB123" s="201">
        <v>26481</v>
      </c>
      <c r="AC123" s="201">
        <v>26481</v>
      </c>
      <c r="AD123" s="201">
        <v>26481</v>
      </c>
      <c r="AE123" s="201">
        <v>26481</v>
      </c>
      <c r="AF123" s="205">
        <v>26481</v>
      </c>
      <c r="AG123" s="201">
        <v>26481</v>
      </c>
      <c r="AH123" s="191">
        <v>26481</v>
      </c>
      <c r="AI123" s="184"/>
    </row>
    <row r="124" spans="1:35">
      <c r="A124" s="186">
        <v>43959</v>
      </c>
      <c r="B124" s="214">
        <v>26360</v>
      </c>
      <c r="C124" s="201">
        <v>26360</v>
      </c>
      <c r="D124" s="201">
        <v>26360</v>
      </c>
      <c r="E124" s="201">
        <v>26360</v>
      </c>
      <c r="F124" s="201">
        <v>26360</v>
      </c>
      <c r="G124" s="201">
        <v>26360</v>
      </c>
      <c r="H124" s="201">
        <v>26360</v>
      </c>
      <c r="I124" s="201">
        <v>26360</v>
      </c>
      <c r="J124" s="201">
        <v>26360</v>
      </c>
      <c r="K124" s="201">
        <v>26360</v>
      </c>
      <c r="L124" s="201">
        <v>26360</v>
      </c>
      <c r="M124" s="201">
        <v>26360</v>
      </c>
      <c r="N124" s="201">
        <v>26360</v>
      </c>
      <c r="O124" s="201">
        <v>26360</v>
      </c>
      <c r="P124" s="201">
        <v>26360</v>
      </c>
      <c r="Q124" s="201">
        <v>26360</v>
      </c>
      <c r="R124" s="201">
        <v>26360</v>
      </c>
      <c r="S124" s="201">
        <v>26360</v>
      </c>
      <c r="T124" s="201">
        <v>26360</v>
      </c>
      <c r="U124" s="201">
        <v>26360</v>
      </c>
      <c r="V124" s="201">
        <v>26360</v>
      </c>
      <c r="W124" s="201">
        <v>26360</v>
      </c>
      <c r="X124" s="201">
        <v>26360</v>
      </c>
      <c r="Y124" s="201">
        <v>26360</v>
      </c>
      <c r="Z124" s="201">
        <v>26360</v>
      </c>
      <c r="AA124" s="176">
        <v>26360</v>
      </c>
      <c r="AB124" s="201">
        <v>26360</v>
      </c>
      <c r="AC124" s="201">
        <v>26360</v>
      </c>
      <c r="AD124" s="201">
        <v>26360</v>
      </c>
      <c r="AE124" s="201">
        <v>26360</v>
      </c>
      <c r="AF124" s="205">
        <v>26360</v>
      </c>
      <c r="AG124" s="201">
        <v>26360</v>
      </c>
      <c r="AH124" s="191">
        <v>26360</v>
      </c>
      <c r="AI124" s="184"/>
    </row>
    <row r="125" spans="1:35">
      <c r="A125" s="186">
        <v>43958</v>
      </c>
      <c r="B125" s="214">
        <v>26220</v>
      </c>
      <c r="C125" s="201">
        <v>26220</v>
      </c>
      <c r="D125" s="201">
        <v>26220</v>
      </c>
      <c r="E125" s="201">
        <v>26220</v>
      </c>
      <c r="F125" s="201">
        <v>26220</v>
      </c>
      <c r="G125" s="201">
        <v>26220</v>
      </c>
      <c r="H125" s="201">
        <v>26220</v>
      </c>
      <c r="I125" s="201">
        <v>26220</v>
      </c>
      <c r="J125" s="201">
        <v>26220</v>
      </c>
      <c r="K125" s="201">
        <v>26220</v>
      </c>
      <c r="L125" s="201">
        <v>26220</v>
      </c>
      <c r="M125" s="201">
        <v>26220</v>
      </c>
      <c r="N125" s="201">
        <v>26220</v>
      </c>
      <c r="O125" s="201">
        <v>26220</v>
      </c>
      <c r="P125" s="201">
        <v>26220</v>
      </c>
      <c r="Q125" s="201">
        <v>26220</v>
      </c>
      <c r="R125" s="201">
        <v>26220</v>
      </c>
      <c r="S125" s="201">
        <v>26220</v>
      </c>
      <c r="T125" s="201">
        <v>26220</v>
      </c>
      <c r="U125" s="201">
        <v>26220</v>
      </c>
      <c r="V125" s="201">
        <v>26220</v>
      </c>
      <c r="W125" s="201">
        <v>26220</v>
      </c>
      <c r="X125" s="201">
        <v>26220</v>
      </c>
      <c r="Y125" s="201">
        <v>26220</v>
      </c>
      <c r="Z125" s="201">
        <v>26220</v>
      </c>
      <c r="AA125" s="176">
        <v>26220</v>
      </c>
      <c r="AB125" s="201">
        <v>26220</v>
      </c>
      <c r="AC125" s="201">
        <v>26220</v>
      </c>
      <c r="AD125" s="201">
        <v>26220</v>
      </c>
      <c r="AE125" s="201">
        <v>26220</v>
      </c>
      <c r="AF125" s="205">
        <v>26220</v>
      </c>
      <c r="AG125" s="201">
        <v>26220</v>
      </c>
      <c r="AH125" s="191">
        <v>26220</v>
      </c>
      <c r="AI125" s="184"/>
    </row>
    <row r="126" spans="1:35">
      <c r="A126" s="186">
        <v>43957</v>
      </c>
      <c r="B126" s="214">
        <v>26062</v>
      </c>
      <c r="C126" s="201">
        <v>26062</v>
      </c>
      <c r="D126" s="201">
        <v>26062</v>
      </c>
      <c r="E126" s="201">
        <v>26062</v>
      </c>
      <c r="F126" s="201">
        <v>26062</v>
      </c>
      <c r="G126" s="201">
        <v>26062</v>
      </c>
      <c r="H126" s="201">
        <v>26062</v>
      </c>
      <c r="I126" s="201">
        <v>26062</v>
      </c>
      <c r="J126" s="201">
        <v>26062</v>
      </c>
      <c r="K126" s="201">
        <v>26062</v>
      </c>
      <c r="L126" s="201">
        <v>26062</v>
      </c>
      <c r="M126" s="201">
        <v>26062</v>
      </c>
      <c r="N126" s="201">
        <v>26062</v>
      </c>
      <c r="O126" s="201">
        <v>26062</v>
      </c>
      <c r="P126" s="201">
        <v>26062</v>
      </c>
      <c r="Q126" s="201">
        <v>26062</v>
      </c>
      <c r="R126" s="201">
        <v>26062</v>
      </c>
      <c r="S126" s="201">
        <v>26062</v>
      </c>
      <c r="T126" s="201">
        <v>26062</v>
      </c>
      <c r="U126" s="201">
        <v>26062</v>
      </c>
      <c r="V126" s="201">
        <v>26062</v>
      </c>
      <c r="W126" s="201">
        <v>26062</v>
      </c>
      <c r="X126" s="201">
        <v>26062</v>
      </c>
      <c r="Y126" s="201">
        <v>26062</v>
      </c>
      <c r="Z126" s="201">
        <v>26062</v>
      </c>
      <c r="AA126" s="176">
        <v>26062</v>
      </c>
      <c r="AB126" s="201">
        <v>26062</v>
      </c>
      <c r="AC126" s="201">
        <v>26062</v>
      </c>
      <c r="AD126" s="201">
        <v>26062</v>
      </c>
      <c r="AE126" s="201">
        <v>26062</v>
      </c>
      <c r="AF126" s="205">
        <v>26062</v>
      </c>
      <c r="AG126" s="201">
        <v>26062</v>
      </c>
      <c r="AH126" s="191">
        <v>26062</v>
      </c>
      <c r="AI126" s="184"/>
    </row>
    <row r="127" spans="1:35">
      <c r="A127" s="186">
        <v>43956</v>
      </c>
      <c r="B127" s="214">
        <v>25915</v>
      </c>
      <c r="C127" s="201">
        <v>25915</v>
      </c>
      <c r="D127" s="201">
        <v>25915</v>
      </c>
      <c r="E127" s="201">
        <v>25915</v>
      </c>
      <c r="F127" s="201">
        <v>25915</v>
      </c>
      <c r="G127" s="201">
        <v>25915</v>
      </c>
      <c r="H127" s="201">
        <v>25915</v>
      </c>
      <c r="I127" s="201">
        <v>25915</v>
      </c>
      <c r="J127" s="201">
        <v>25915</v>
      </c>
      <c r="K127" s="201">
        <v>25915</v>
      </c>
      <c r="L127" s="201">
        <v>25915</v>
      </c>
      <c r="M127" s="201">
        <v>25915</v>
      </c>
      <c r="N127" s="201">
        <v>25915</v>
      </c>
      <c r="O127" s="201">
        <v>25915</v>
      </c>
      <c r="P127" s="201">
        <v>25915</v>
      </c>
      <c r="Q127" s="201">
        <v>25915</v>
      </c>
      <c r="R127" s="201">
        <v>25915</v>
      </c>
      <c r="S127" s="201">
        <v>25915</v>
      </c>
      <c r="T127" s="201">
        <v>25915</v>
      </c>
      <c r="U127" s="201">
        <v>25915</v>
      </c>
      <c r="V127" s="201">
        <v>25915</v>
      </c>
      <c r="W127" s="201">
        <v>25915</v>
      </c>
      <c r="X127" s="201">
        <v>25915</v>
      </c>
      <c r="Y127" s="201">
        <v>25915</v>
      </c>
      <c r="Z127" s="201">
        <v>25915</v>
      </c>
      <c r="AA127" s="176">
        <v>25915</v>
      </c>
      <c r="AB127" s="201">
        <v>25915</v>
      </c>
      <c r="AC127" s="201">
        <v>25915</v>
      </c>
      <c r="AD127" s="201">
        <v>25915</v>
      </c>
      <c r="AE127" s="201">
        <v>25915</v>
      </c>
      <c r="AF127" s="205">
        <v>25915</v>
      </c>
      <c r="AG127" s="201">
        <v>25915</v>
      </c>
      <c r="AH127" s="191">
        <v>25915</v>
      </c>
      <c r="AI127" s="184"/>
    </row>
    <row r="128" spans="1:35">
      <c r="A128" s="186">
        <v>43955</v>
      </c>
      <c r="B128" s="214">
        <v>25740</v>
      </c>
      <c r="C128" s="201">
        <v>25740</v>
      </c>
      <c r="D128" s="201">
        <v>25740</v>
      </c>
      <c r="E128" s="201">
        <v>25740</v>
      </c>
      <c r="F128" s="201">
        <v>25740</v>
      </c>
      <c r="G128" s="201">
        <v>25740</v>
      </c>
      <c r="H128" s="201">
        <v>25740</v>
      </c>
      <c r="I128" s="201">
        <v>25740</v>
      </c>
      <c r="J128" s="201">
        <v>25740</v>
      </c>
      <c r="K128" s="201">
        <v>25740</v>
      </c>
      <c r="L128" s="201">
        <v>25740</v>
      </c>
      <c r="M128" s="201">
        <v>25740</v>
      </c>
      <c r="N128" s="201">
        <v>25740</v>
      </c>
      <c r="O128" s="201">
        <v>25740</v>
      </c>
      <c r="P128" s="201">
        <v>25740</v>
      </c>
      <c r="Q128" s="201">
        <v>25740</v>
      </c>
      <c r="R128" s="201">
        <v>25740</v>
      </c>
      <c r="S128" s="201">
        <v>25740</v>
      </c>
      <c r="T128" s="201">
        <v>25740</v>
      </c>
      <c r="U128" s="201">
        <v>25740</v>
      </c>
      <c r="V128" s="201">
        <v>25740</v>
      </c>
      <c r="W128" s="201">
        <v>25740</v>
      </c>
      <c r="X128" s="201">
        <v>25740</v>
      </c>
      <c r="Y128" s="201">
        <v>25740</v>
      </c>
      <c r="Z128" s="201">
        <v>25740</v>
      </c>
      <c r="AA128" s="176">
        <v>25740</v>
      </c>
      <c r="AB128" s="201">
        <v>25740</v>
      </c>
      <c r="AC128" s="201">
        <v>25740</v>
      </c>
      <c r="AD128" s="201">
        <v>25740</v>
      </c>
      <c r="AE128" s="201">
        <v>25740</v>
      </c>
      <c r="AF128" s="205">
        <v>25740</v>
      </c>
      <c r="AG128" s="201">
        <v>25740</v>
      </c>
      <c r="AH128" s="191">
        <v>25740</v>
      </c>
      <c r="AI128" s="184"/>
    </row>
    <row r="129" spans="1:35">
      <c r="A129" s="186">
        <v>43954</v>
      </c>
      <c r="B129" s="214">
        <v>25563</v>
      </c>
      <c r="C129" s="201">
        <v>25563</v>
      </c>
      <c r="D129" s="201">
        <v>25563</v>
      </c>
      <c r="E129" s="201">
        <v>25563</v>
      </c>
      <c r="F129" s="201">
        <v>25563</v>
      </c>
      <c r="G129" s="201">
        <v>25563</v>
      </c>
      <c r="H129" s="201">
        <v>25563</v>
      </c>
      <c r="I129" s="201">
        <v>25563</v>
      </c>
      <c r="J129" s="201">
        <v>25563</v>
      </c>
      <c r="K129" s="201">
        <v>25563</v>
      </c>
      <c r="L129" s="201">
        <v>25563</v>
      </c>
      <c r="M129" s="201">
        <v>25563</v>
      </c>
      <c r="N129" s="201">
        <v>25563</v>
      </c>
      <c r="O129" s="201">
        <v>25563</v>
      </c>
      <c r="P129" s="201">
        <v>25563</v>
      </c>
      <c r="Q129" s="201">
        <v>25563</v>
      </c>
      <c r="R129" s="201">
        <v>25563</v>
      </c>
      <c r="S129" s="201">
        <v>25563</v>
      </c>
      <c r="T129" s="201">
        <v>25563</v>
      </c>
      <c r="U129" s="201">
        <v>25563</v>
      </c>
      <c r="V129" s="201">
        <v>25563</v>
      </c>
      <c r="W129" s="201">
        <v>25563</v>
      </c>
      <c r="X129" s="201">
        <v>25563</v>
      </c>
      <c r="Y129" s="201">
        <v>25563</v>
      </c>
      <c r="Z129" s="201">
        <v>25563</v>
      </c>
      <c r="AA129" s="176">
        <v>25563</v>
      </c>
      <c r="AB129" s="201">
        <v>25563</v>
      </c>
      <c r="AC129" s="201">
        <v>25563</v>
      </c>
      <c r="AD129" s="201">
        <v>25563</v>
      </c>
      <c r="AE129" s="201">
        <v>25563</v>
      </c>
      <c r="AF129" s="205">
        <v>25563</v>
      </c>
      <c r="AG129" s="201">
        <v>25563</v>
      </c>
      <c r="AH129" s="191">
        <v>25563</v>
      </c>
      <c r="AI129" s="184"/>
    </row>
    <row r="130" spans="1:35">
      <c r="A130" s="186">
        <v>43953</v>
      </c>
      <c r="B130" s="214">
        <v>25378</v>
      </c>
      <c r="C130" s="201">
        <v>25378</v>
      </c>
      <c r="D130" s="201">
        <v>25378</v>
      </c>
      <c r="E130" s="201">
        <v>25378</v>
      </c>
      <c r="F130" s="201">
        <v>25378</v>
      </c>
      <c r="G130" s="201">
        <v>25378</v>
      </c>
      <c r="H130" s="201">
        <v>25378</v>
      </c>
      <c r="I130" s="201">
        <v>25378</v>
      </c>
      <c r="J130" s="201">
        <v>25378</v>
      </c>
      <c r="K130" s="201">
        <v>25378</v>
      </c>
      <c r="L130" s="201">
        <v>25378</v>
      </c>
      <c r="M130" s="201">
        <v>25378</v>
      </c>
      <c r="N130" s="201">
        <v>25378</v>
      </c>
      <c r="O130" s="201">
        <v>25378</v>
      </c>
      <c r="P130" s="201">
        <v>25378</v>
      </c>
      <c r="Q130" s="201">
        <v>25378</v>
      </c>
      <c r="R130" s="201">
        <v>25378</v>
      </c>
      <c r="S130" s="201">
        <v>25378</v>
      </c>
      <c r="T130" s="201">
        <v>25378</v>
      </c>
      <c r="U130" s="201">
        <v>25378</v>
      </c>
      <c r="V130" s="201">
        <v>25378</v>
      </c>
      <c r="W130" s="201">
        <v>25378</v>
      </c>
      <c r="X130" s="201">
        <v>25378</v>
      </c>
      <c r="Y130" s="201">
        <v>25378</v>
      </c>
      <c r="Z130" s="201">
        <v>25378</v>
      </c>
      <c r="AA130" s="176">
        <v>25378</v>
      </c>
      <c r="AB130" s="201">
        <v>25378</v>
      </c>
      <c r="AC130" s="201">
        <v>25378</v>
      </c>
      <c r="AD130" s="201">
        <v>25378</v>
      </c>
      <c r="AE130" s="201">
        <v>25378</v>
      </c>
      <c r="AF130" s="205">
        <v>25378</v>
      </c>
      <c r="AG130" s="201">
        <v>25378</v>
      </c>
      <c r="AH130" s="191">
        <v>25378</v>
      </c>
      <c r="AI130" s="184"/>
    </row>
    <row r="131" spans="1:35">
      <c r="A131" s="186">
        <v>43952</v>
      </c>
      <c r="B131" s="214">
        <v>25187</v>
      </c>
      <c r="C131" s="201">
        <v>25187</v>
      </c>
      <c r="D131" s="201">
        <v>25187</v>
      </c>
      <c r="E131" s="201">
        <v>25187</v>
      </c>
      <c r="F131" s="201">
        <v>25187</v>
      </c>
      <c r="G131" s="201">
        <v>25187</v>
      </c>
      <c r="H131" s="201">
        <v>25187</v>
      </c>
      <c r="I131" s="201">
        <v>25187</v>
      </c>
      <c r="J131" s="201">
        <v>25187</v>
      </c>
      <c r="K131" s="201">
        <v>25187</v>
      </c>
      <c r="L131" s="201">
        <v>25187</v>
      </c>
      <c r="M131" s="201">
        <v>25187</v>
      </c>
      <c r="N131" s="201">
        <v>25187</v>
      </c>
      <c r="O131" s="201">
        <v>25187</v>
      </c>
      <c r="P131" s="201">
        <v>25187</v>
      </c>
      <c r="Q131" s="201">
        <v>25187</v>
      </c>
      <c r="R131" s="201">
        <v>25187</v>
      </c>
      <c r="S131" s="201">
        <v>25187</v>
      </c>
      <c r="T131" s="201">
        <v>25187</v>
      </c>
      <c r="U131" s="201">
        <v>25187</v>
      </c>
      <c r="V131" s="201">
        <v>25187</v>
      </c>
      <c r="W131" s="201">
        <v>25187</v>
      </c>
      <c r="X131" s="201">
        <v>25187</v>
      </c>
      <c r="Y131" s="201">
        <v>25187</v>
      </c>
      <c r="Z131" s="201">
        <v>25187</v>
      </c>
      <c r="AA131" s="176">
        <v>25187</v>
      </c>
      <c r="AB131" s="201">
        <v>25187</v>
      </c>
      <c r="AC131" s="201">
        <v>25187</v>
      </c>
      <c r="AD131" s="201">
        <v>25187</v>
      </c>
      <c r="AE131" s="201">
        <v>25187</v>
      </c>
      <c r="AF131" s="205">
        <v>25187</v>
      </c>
      <c r="AG131" s="201">
        <v>25187</v>
      </c>
      <c r="AH131" s="191">
        <v>25187</v>
      </c>
      <c r="AI131" s="184"/>
    </row>
    <row r="132" spans="1:35">
      <c r="A132" s="186">
        <v>43951</v>
      </c>
      <c r="B132" s="214">
        <v>25017</v>
      </c>
      <c r="C132" s="201">
        <v>25017</v>
      </c>
      <c r="D132" s="201">
        <v>25017</v>
      </c>
      <c r="E132" s="201">
        <v>25017</v>
      </c>
      <c r="F132" s="201">
        <v>25017</v>
      </c>
      <c r="G132" s="201">
        <v>25017</v>
      </c>
      <c r="H132" s="201">
        <v>25017</v>
      </c>
      <c r="I132" s="201">
        <v>25017</v>
      </c>
      <c r="J132" s="201">
        <v>25017</v>
      </c>
      <c r="K132" s="201">
        <v>25017</v>
      </c>
      <c r="L132" s="201">
        <v>25017</v>
      </c>
      <c r="M132" s="201">
        <v>25017</v>
      </c>
      <c r="N132" s="201">
        <v>25017</v>
      </c>
      <c r="O132" s="201">
        <v>25017</v>
      </c>
      <c r="P132" s="201">
        <v>25017</v>
      </c>
      <c r="Q132" s="201">
        <v>25017</v>
      </c>
      <c r="R132" s="201">
        <v>25017</v>
      </c>
      <c r="S132" s="201">
        <v>25017</v>
      </c>
      <c r="T132" s="201">
        <v>25017</v>
      </c>
      <c r="U132" s="201">
        <v>25017</v>
      </c>
      <c r="V132" s="201">
        <v>25017</v>
      </c>
      <c r="W132" s="201">
        <v>25017</v>
      </c>
      <c r="X132" s="201">
        <v>25017</v>
      </c>
      <c r="Y132" s="201">
        <v>25017</v>
      </c>
      <c r="Z132" s="201">
        <v>25017</v>
      </c>
      <c r="AA132" s="176">
        <v>25017</v>
      </c>
      <c r="AB132" s="201">
        <v>25017</v>
      </c>
      <c r="AC132" s="201">
        <v>25017</v>
      </c>
      <c r="AD132" s="201">
        <v>25017</v>
      </c>
      <c r="AE132" s="201">
        <v>25017</v>
      </c>
      <c r="AF132" s="205">
        <v>25017</v>
      </c>
      <c r="AG132" s="201">
        <v>25017</v>
      </c>
      <c r="AH132" s="191">
        <v>25017</v>
      </c>
      <c r="AI132" s="184"/>
    </row>
    <row r="133" spans="1:35">
      <c r="A133" s="186">
        <v>43950</v>
      </c>
      <c r="B133" s="214">
        <v>24811</v>
      </c>
      <c r="C133" s="201">
        <v>24811</v>
      </c>
      <c r="D133" s="201">
        <v>24811</v>
      </c>
      <c r="E133" s="201">
        <v>24811</v>
      </c>
      <c r="F133" s="201">
        <v>24811</v>
      </c>
      <c r="G133" s="201">
        <v>24811</v>
      </c>
      <c r="H133" s="201">
        <v>24811</v>
      </c>
      <c r="I133" s="201">
        <v>24811</v>
      </c>
      <c r="J133" s="201">
        <v>24811</v>
      </c>
      <c r="K133" s="201">
        <v>24811</v>
      </c>
      <c r="L133" s="201">
        <v>24811</v>
      </c>
      <c r="M133" s="201">
        <v>24811</v>
      </c>
      <c r="N133" s="201">
        <v>24811</v>
      </c>
      <c r="O133" s="201">
        <v>24811</v>
      </c>
      <c r="P133" s="201">
        <v>24811</v>
      </c>
      <c r="Q133" s="201">
        <v>24811</v>
      </c>
      <c r="R133" s="201">
        <v>24811</v>
      </c>
      <c r="S133" s="201">
        <v>24811</v>
      </c>
      <c r="T133" s="201">
        <v>24811</v>
      </c>
      <c r="U133" s="201">
        <v>24811</v>
      </c>
      <c r="V133" s="201">
        <v>24811</v>
      </c>
      <c r="W133" s="201">
        <v>24811</v>
      </c>
      <c r="X133" s="201">
        <v>24811</v>
      </c>
      <c r="Y133" s="201">
        <v>24811</v>
      </c>
      <c r="Z133" s="201">
        <v>24811</v>
      </c>
      <c r="AA133" s="176">
        <v>24811</v>
      </c>
      <c r="AB133" s="201">
        <v>24811</v>
      </c>
      <c r="AC133" s="201">
        <v>24811</v>
      </c>
      <c r="AD133" s="201">
        <v>24811</v>
      </c>
      <c r="AE133" s="201">
        <v>24811</v>
      </c>
      <c r="AF133" s="205">
        <v>24811</v>
      </c>
      <c r="AG133" s="201">
        <v>24811</v>
      </c>
      <c r="AH133" s="191">
        <v>24811</v>
      </c>
      <c r="AI133" s="184"/>
    </row>
    <row r="134" spans="1:35">
      <c r="A134" s="186">
        <v>43949</v>
      </c>
      <c r="B134" s="214">
        <v>24587</v>
      </c>
      <c r="C134" s="201">
        <v>24587</v>
      </c>
      <c r="D134" s="201">
        <v>24587</v>
      </c>
      <c r="E134" s="201">
        <v>24587</v>
      </c>
      <c r="F134" s="201">
        <v>24587</v>
      </c>
      <c r="G134" s="201">
        <v>24587</v>
      </c>
      <c r="H134" s="201">
        <v>24587</v>
      </c>
      <c r="I134" s="201">
        <v>24587</v>
      </c>
      <c r="J134" s="201">
        <v>24587</v>
      </c>
      <c r="K134" s="201">
        <v>24587</v>
      </c>
      <c r="L134" s="201">
        <v>24587</v>
      </c>
      <c r="M134" s="201">
        <v>24587</v>
      </c>
      <c r="N134" s="201">
        <v>24587</v>
      </c>
      <c r="O134" s="201">
        <v>24587</v>
      </c>
      <c r="P134" s="201">
        <v>24587</v>
      </c>
      <c r="Q134" s="201">
        <v>24587</v>
      </c>
      <c r="R134" s="201">
        <v>24587</v>
      </c>
      <c r="S134" s="201">
        <v>24587</v>
      </c>
      <c r="T134" s="201">
        <v>24587</v>
      </c>
      <c r="U134" s="201">
        <v>24587</v>
      </c>
      <c r="V134" s="201">
        <v>24587</v>
      </c>
      <c r="W134" s="201">
        <v>24587</v>
      </c>
      <c r="X134" s="201">
        <v>24587</v>
      </c>
      <c r="Y134" s="201">
        <v>24587</v>
      </c>
      <c r="Z134" s="201">
        <v>24587</v>
      </c>
      <c r="AA134" s="176">
        <v>24587</v>
      </c>
      <c r="AB134" s="201">
        <v>24587</v>
      </c>
      <c r="AC134" s="201">
        <v>24587</v>
      </c>
      <c r="AD134" s="201">
        <v>24587</v>
      </c>
      <c r="AE134" s="201">
        <v>24587</v>
      </c>
      <c r="AF134" s="205">
        <v>24587</v>
      </c>
      <c r="AG134" s="201">
        <v>24587</v>
      </c>
      <c r="AH134" s="191">
        <v>24587</v>
      </c>
      <c r="AI134" s="184"/>
    </row>
    <row r="135" spans="1:35">
      <c r="A135" s="186">
        <v>43948</v>
      </c>
      <c r="B135" s="214">
        <v>24340</v>
      </c>
      <c r="C135" s="201">
        <v>24340</v>
      </c>
      <c r="D135" s="201">
        <v>24340</v>
      </c>
      <c r="E135" s="201">
        <v>24340</v>
      </c>
      <c r="F135" s="201">
        <v>24340</v>
      </c>
      <c r="G135" s="201">
        <v>24340</v>
      </c>
      <c r="H135" s="201">
        <v>24340</v>
      </c>
      <c r="I135" s="201">
        <v>24340</v>
      </c>
      <c r="J135" s="201">
        <v>24340</v>
      </c>
      <c r="K135" s="201">
        <v>24340</v>
      </c>
      <c r="L135" s="201">
        <v>24340</v>
      </c>
      <c r="M135" s="201">
        <v>24340</v>
      </c>
      <c r="N135" s="201">
        <v>24340</v>
      </c>
      <c r="O135" s="201">
        <v>24340</v>
      </c>
      <c r="P135" s="201">
        <v>24340</v>
      </c>
      <c r="Q135" s="201">
        <v>24340</v>
      </c>
      <c r="R135" s="201">
        <v>24340</v>
      </c>
      <c r="S135" s="201">
        <v>24340</v>
      </c>
      <c r="T135" s="201">
        <v>24340</v>
      </c>
      <c r="U135" s="201">
        <v>24340</v>
      </c>
      <c r="V135" s="201">
        <v>24340</v>
      </c>
      <c r="W135" s="201">
        <v>24340</v>
      </c>
      <c r="X135" s="201">
        <v>24340</v>
      </c>
      <c r="Y135" s="201">
        <v>24340</v>
      </c>
      <c r="Z135" s="201">
        <v>24340</v>
      </c>
      <c r="AA135" s="176">
        <v>24340</v>
      </c>
      <c r="AB135" s="201">
        <v>24340</v>
      </c>
      <c r="AC135" s="201">
        <v>24340</v>
      </c>
      <c r="AD135" s="201">
        <v>24340</v>
      </c>
      <c r="AE135" s="201">
        <v>24340</v>
      </c>
      <c r="AF135" s="205">
        <v>24340</v>
      </c>
      <c r="AG135" s="201">
        <v>24340</v>
      </c>
      <c r="AH135" s="191">
        <v>24340</v>
      </c>
      <c r="AI135" s="184"/>
    </row>
    <row r="136" spans="1:35">
      <c r="A136" s="186">
        <v>43947</v>
      </c>
      <c r="B136" s="214">
        <v>24090</v>
      </c>
      <c r="C136" s="201">
        <v>24090</v>
      </c>
      <c r="D136" s="201">
        <v>24090</v>
      </c>
      <c r="E136" s="201">
        <v>24090</v>
      </c>
      <c r="F136" s="201">
        <v>24090</v>
      </c>
      <c r="G136" s="201">
        <v>24090</v>
      </c>
      <c r="H136" s="201">
        <v>24090</v>
      </c>
      <c r="I136" s="201">
        <v>24090</v>
      </c>
      <c r="J136" s="201">
        <v>24090</v>
      </c>
      <c r="K136" s="201">
        <v>24090</v>
      </c>
      <c r="L136" s="201">
        <v>24090</v>
      </c>
      <c r="M136" s="201">
        <v>24090</v>
      </c>
      <c r="N136" s="201">
        <v>24090</v>
      </c>
      <c r="O136" s="201">
        <v>24090</v>
      </c>
      <c r="P136" s="201">
        <v>24090</v>
      </c>
      <c r="Q136" s="201">
        <v>24090</v>
      </c>
      <c r="R136" s="201">
        <v>24090</v>
      </c>
      <c r="S136" s="201">
        <v>24090</v>
      </c>
      <c r="T136" s="201">
        <v>24090</v>
      </c>
      <c r="U136" s="201">
        <v>24090</v>
      </c>
      <c r="V136" s="201">
        <v>24090</v>
      </c>
      <c r="W136" s="201">
        <v>24090</v>
      </c>
      <c r="X136" s="201">
        <v>24090</v>
      </c>
      <c r="Y136" s="201">
        <v>24090</v>
      </c>
      <c r="Z136" s="201">
        <v>24090</v>
      </c>
      <c r="AA136" s="176">
        <v>24090</v>
      </c>
      <c r="AB136" s="201">
        <v>24090</v>
      </c>
      <c r="AC136" s="201">
        <v>24090</v>
      </c>
      <c r="AD136" s="201">
        <v>24090</v>
      </c>
      <c r="AE136" s="201">
        <v>24090</v>
      </c>
      <c r="AF136" s="205">
        <v>24090</v>
      </c>
      <c r="AG136" s="201">
        <v>24090</v>
      </c>
      <c r="AH136" s="191">
        <v>24090</v>
      </c>
      <c r="AI136" s="184"/>
    </row>
    <row r="137" spans="1:35">
      <c r="A137" s="186">
        <v>43946</v>
      </c>
      <c r="B137" s="214">
        <v>23831</v>
      </c>
      <c r="C137" s="201">
        <v>23831</v>
      </c>
      <c r="D137" s="201">
        <v>23831</v>
      </c>
      <c r="E137" s="201">
        <v>23831</v>
      </c>
      <c r="F137" s="201">
        <v>23831</v>
      </c>
      <c r="G137" s="201">
        <v>23831</v>
      </c>
      <c r="H137" s="201">
        <v>23831</v>
      </c>
      <c r="I137" s="201">
        <v>23831</v>
      </c>
      <c r="J137" s="201">
        <v>23831</v>
      </c>
      <c r="K137" s="201">
        <v>23831</v>
      </c>
      <c r="L137" s="201">
        <v>23831</v>
      </c>
      <c r="M137" s="201">
        <v>23831</v>
      </c>
      <c r="N137" s="201">
        <v>23831</v>
      </c>
      <c r="O137" s="201">
        <v>23831</v>
      </c>
      <c r="P137" s="201">
        <v>23831</v>
      </c>
      <c r="Q137" s="201">
        <v>23831</v>
      </c>
      <c r="R137" s="201">
        <v>23831</v>
      </c>
      <c r="S137" s="201">
        <v>23831</v>
      </c>
      <c r="T137" s="201">
        <v>23831</v>
      </c>
      <c r="U137" s="201">
        <v>23831</v>
      </c>
      <c r="V137" s="201">
        <v>23831</v>
      </c>
      <c r="W137" s="201">
        <v>23831</v>
      </c>
      <c r="X137" s="201">
        <v>23831</v>
      </c>
      <c r="Y137" s="201">
        <v>23831</v>
      </c>
      <c r="Z137" s="201">
        <v>23831</v>
      </c>
      <c r="AA137" s="176">
        <v>23831</v>
      </c>
      <c r="AB137" s="201">
        <v>23831</v>
      </c>
      <c r="AC137" s="201">
        <v>23831</v>
      </c>
      <c r="AD137" s="201">
        <v>23831</v>
      </c>
      <c r="AE137" s="201">
        <v>23831</v>
      </c>
      <c r="AF137" s="205">
        <v>23831</v>
      </c>
      <c r="AG137" s="201">
        <v>23831</v>
      </c>
      <c r="AH137" s="191">
        <v>23831</v>
      </c>
      <c r="AI137" s="184"/>
    </row>
    <row r="138" spans="1:35">
      <c r="A138" s="186">
        <v>43945</v>
      </c>
      <c r="B138" s="214">
        <v>23551</v>
      </c>
      <c r="C138" s="201">
        <v>23551</v>
      </c>
      <c r="D138" s="201">
        <v>23551</v>
      </c>
      <c r="E138" s="201">
        <v>23551</v>
      </c>
      <c r="F138" s="201">
        <v>23551</v>
      </c>
      <c r="G138" s="201">
        <v>23551</v>
      </c>
      <c r="H138" s="201">
        <v>23551</v>
      </c>
      <c r="I138" s="201">
        <v>23551</v>
      </c>
      <c r="J138" s="201">
        <v>23551</v>
      </c>
      <c r="K138" s="201">
        <v>23551</v>
      </c>
      <c r="L138" s="201">
        <v>23551</v>
      </c>
      <c r="M138" s="201">
        <v>23551</v>
      </c>
      <c r="N138" s="201">
        <v>23551</v>
      </c>
      <c r="O138" s="201">
        <v>23551</v>
      </c>
      <c r="P138" s="201">
        <v>23551</v>
      </c>
      <c r="Q138" s="201">
        <v>23551</v>
      </c>
      <c r="R138" s="201">
        <v>23551</v>
      </c>
      <c r="S138" s="201">
        <v>23551</v>
      </c>
      <c r="T138" s="201">
        <v>23551</v>
      </c>
      <c r="U138" s="201">
        <v>23551</v>
      </c>
      <c r="V138" s="201">
        <v>23551</v>
      </c>
      <c r="W138" s="201">
        <v>23551</v>
      </c>
      <c r="X138" s="201">
        <v>23551</v>
      </c>
      <c r="Y138" s="201">
        <v>23551</v>
      </c>
      <c r="Z138" s="201">
        <v>23551</v>
      </c>
      <c r="AA138" s="176">
        <v>23551</v>
      </c>
      <c r="AB138" s="201">
        <v>23551</v>
      </c>
      <c r="AC138" s="201">
        <v>23551</v>
      </c>
      <c r="AD138" s="201">
        <v>23551</v>
      </c>
      <c r="AE138" s="201">
        <v>23551</v>
      </c>
      <c r="AF138" s="205">
        <v>23551</v>
      </c>
      <c r="AG138" s="201">
        <v>23551</v>
      </c>
      <c r="AH138" s="191">
        <v>23551</v>
      </c>
      <c r="AI138" s="184"/>
    </row>
    <row r="139" spans="1:35">
      <c r="A139" s="186">
        <v>43944</v>
      </c>
      <c r="B139" s="214">
        <v>23238</v>
      </c>
      <c r="C139" s="201">
        <v>23238</v>
      </c>
      <c r="D139" s="201">
        <v>23238</v>
      </c>
      <c r="E139" s="201">
        <v>23238</v>
      </c>
      <c r="F139" s="201">
        <v>23238</v>
      </c>
      <c r="G139" s="201">
        <v>23238</v>
      </c>
      <c r="H139" s="201">
        <v>23238</v>
      </c>
      <c r="I139" s="201">
        <v>23238</v>
      </c>
      <c r="J139" s="201">
        <v>23238</v>
      </c>
      <c r="K139" s="201">
        <v>23238</v>
      </c>
      <c r="L139" s="201">
        <v>23238</v>
      </c>
      <c r="M139" s="201">
        <v>23238</v>
      </c>
      <c r="N139" s="201">
        <v>23238</v>
      </c>
      <c r="O139" s="201">
        <v>23238</v>
      </c>
      <c r="P139" s="201">
        <v>23238</v>
      </c>
      <c r="Q139" s="201">
        <v>23238</v>
      </c>
      <c r="R139" s="201">
        <v>23238</v>
      </c>
      <c r="S139" s="201">
        <v>23238</v>
      </c>
      <c r="T139" s="201">
        <v>23238</v>
      </c>
      <c r="U139" s="201">
        <v>23238</v>
      </c>
      <c r="V139" s="201">
        <v>23238</v>
      </c>
      <c r="W139" s="201">
        <v>23238</v>
      </c>
      <c r="X139" s="201">
        <v>23238</v>
      </c>
      <c r="Y139" s="201">
        <v>23238</v>
      </c>
      <c r="Z139" s="201">
        <v>23238</v>
      </c>
      <c r="AA139" s="176">
        <v>23238</v>
      </c>
      <c r="AB139" s="201">
        <v>23238</v>
      </c>
      <c r="AC139" s="201">
        <v>23238</v>
      </c>
      <c r="AD139" s="201">
        <v>23238</v>
      </c>
      <c r="AE139" s="201">
        <v>23238</v>
      </c>
      <c r="AF139" s="205">
        <v>23238</v>
      </c>
      <c r="AG139" s="201">
        <v>23238</v>
      </c>
      <c r="AH139" s="191">
        <v>23238</v>
      </c>
      <c r="AI139" s="184"/>
    </row>
    <row r="140" spans="1:35">
      <c r="A140" s="186">
        <v>43943</v>
      </c>
      <c r="B140" s="214">
        <v>22938</v>
      </c>
      <c r="C140" s="201">
        <v>22938</v>
      </c>
      <c r="D140" s="201">
        <v>22938</v>
      </c>
      <c r="E140" s="201">
        <v>22938</v>
      </c>
      <c r="F140" s="201">
        <v>22938</v>
      </c>
      <c r="G140" s="201">
        <v>22938</v>
      </c>
      <c r="H140" s="201">
        <v>22938</v>
      </c>
      <c r="I140" s="201">
        <v>22938</v>
      </c>
      <c r="J140" s="201">
        <v>22938</v>
      </c>
      <c r="K140" s="201">
        <v>22938</v>
      </c>
      <c r="L140" s="201">
        <v>22938</v>
      </c>
      <c r="M140" s="201">
        <v>22938</v>
      </c>
      <c r="N140" s="201">
        <v>22938</v>
      </c>
      <c r="O140" s="201">
        <v>22938</v>
      </c>
      <c r="P140" s="201">
        <v>22938</v>
      </c>
      <c r="Q140" s="201">
        <v>22938</v>
      </c>
      <c r="R140" s="201">
        <v>22938</v>
      </c>
      <c r="S140" s="201">
        <v>22938</v>
      </c>
      <c r="T140" s="201">
        <v>22938</v>
      </c>
      <c r="U140" s="201">
        <v>22938</v>
      </c>
      <c r="V140" s="201">
        <v>22938</v>
      </c>
      <c r="W140" s="201">
        <v>22938</v>
      </c>
      <c r="X140" s="201">
        <v>22938</v>
      </c>
      <c r="Y140" s="201">
        <v>22938</v>
      </c>
      <c r="Z140" s="201">
        <v>22938</v>
      </c>
      <c r="AA140" s="176">
        <v>22938</v>
      </c>
      <c r="AB140" s="201">
        <v>22938</v>
      </c>
      <c r="AC140" s="201">
        <v>22938</v>
      </c>
      <c r="AD140" s="201">
        <v>22938</v>
      </c>
      <c r="AE140" s="201">
        <v>22938</v>
      </c>
      <c r="AF140" s="205">
        <v>22938</v>
      </c>
      <c r="AG140" s="201">
        <v>22938</v>
      </c>
      <c r="AH140" s="191">
        <v>22938</v>
      </c>
      <c r="AI140" s="184"/>
    </row>
    <row r="141" spans="1:35">
      <c r="A141" s="186">
        <v>43942</v>
      </c>
      <c r="B141" s="214">
        <v>22620</v>
      </c>
      <c r="C141" s="201">
        <v>22620</v>
      </c>
      <c r="D141" s="201">
        <v>22620</v>
      </c>
      <c r="E141" s="201">
        <v>22620</v>
      </c>
      <c r="F141" s="201">
        <v>22620</v>
      </c>
      <c r="G141" s="201">
        <v>22620</v>
      </c>
      <c r="H141" s="201">
        <v>22620</v>
      </c>
      <c r="I141" s="201">
        <v>22620</v>
      </c>
      <c r="J141" s="201">
        <v>22620</v>
      </c>
      <c r="K141" s="201">
        <v>22620</v>
      </c>
      <c r="L141" s="201">
        <v>22620</v>
      </c>
      <c r="M141" s="201">
        <v>22620</v>
      </c>
      <c r="N141" s="201">
        <v>22620</v>
      </c>
      <c r="O141" s="201">
        <v>22620</v>
      </c>
      <c r="P141" s="201">
        <v>22620</v>
      </c>
      <c r="Q141" s="201">
        <v>22620</v>
      </c>
      <c r="R141" s="201">
        <v>22620</v>
      </c>
      <c r="S141" s="201">
        <v>22620</v>
      </c>
      <c r="T141" s="201">
        <v>22620</v>
      </c>
      <c r="U141" s="201">
        <v>22620</v>
      </c>
      <c r="V141" s="201">
        <v>22620</v>
      </c>
      <c r="W141" s="201">
        <v>22620</v>
      </c>
      <c r="X141" s="201">
        <v>22620</v>
      </c>
      <c r="Y141" s="201">
        <v>22620</v>
      </c>
      <c r="Z141" s="201">
        <v>22620</v>
      </c>
      <c r="AA141" s="176">
        <v>22620</v>
      </c>
      <c r="AB141" s="201">
        <v>22620</v>
      </c>
      <c r="AC141" s="201">
        <v>22620</v>
      </c>
      <c r="AD141" s="201">
        <v>22620</v>
      </c>
      <c r="AE141" s="201">
        <v>22620</v>
      </c>
      <c r="AF141" s="205">
        <v>22620</v>
      </c>
      <c r="AG141" s="201">
        <v>22620</v>
      </c>
      <c r="AH141" s="191">
        <v>22620</v>
      </c>
      <c r="AI141" s="184"/>
    </row>
    <row r="142" spans="1:35">
      <c r="A142" s="186">
        <v>43941</v>
      </c>
      <c r="B142" s="214">
        <v>22224</v>
      </c>
      <c r="C142" s="201">
        <v>22224</v>
      </c>
      <c r="D142" s="201">
        <v>22224</v>
      </c>
      <c r="E142" s="201">
        <v>22224</v>
      </c>
      <c r="F142" s="201">
        <v>22224</v>
      </c>
      <c r="G142" s="201">
        <v>22224</v>
      </c>
      <c r="H142" s="201">
        <v>22224</v>
      </c>
      <c r="I142" s="201">
        <v>22224</v>
      </c>
      <c r="J142" s="201">
        <v>22224</v>
      </c>
      <c r="K142" s="201">
        <v>22224</v>
      </c>
      <c r="L142" s="201">
        <v>22224</v>
      </c>
      <c r="M142" s="201">
        <v>22224</v>
      </c>
      <c r="N142" s="201">
        <v>22224</v>
      </c>
      <c r="O142" s="201">
        <v>22224</v>
      </c>
      <c r="P142" s="201">
        <v>22224</v>
      </c>
      <c r="Q142" s="201">
        <v>22224</v>
      </c>
      <c r="R142" s="201">
        <v>22224</v>
      </c>
      <c r="S142" s="201">
        <v>22224</v>
      </c>
      <c r="T142" s="201">
        <v>22224</v>
      </c>
      <c r="U142" s="201">
        <v>22224</v>
      </c>
      <c r="V142" s="201">
        <v>22224</v>
      </c>
      <c r="W142" s="201">
        <v>22224</v>
      </c>
      <c r="X142" s="201">
        <v>22224</v>
      </c>
      <c r="Y142" s="201">
        <v>22224</v>
      </c>
      <c r="Z142" s="201">
        <v>22224</v>
      </c>
      <c r="AA142" s="176">
        <v>22224</v>
      </c>
      <c r="AB142" s="201">
        <v>22224</v>
      </c>
      <c r="AC142" s="201">
        <v>22224</v>
      </c>
      <c r="AD142" s="201">
        <v>22224</v>
      </c>
      <c r="AE142" s="201">
        <v>22224</v>
      </c>
      <c r="AF142" s="205">
        <v>22224</v>
      </c>
      <c r="AG142" s="201">
        <v>22224</v>
      </c>
      <c r="AH142" s="191">
        <v>22224</v>
      </c>
      <c r="AI142" s="184"/>
    </row>
    <row r="143" spans="1:35">
      <c r="A143" s="186">
        <v>43940</v>
      </c>
      <c r="B143" s="214">
        <v>21865</v>
      </c>
      <c r="C143" s="201">
        <v>21865</v>
      </c>
      <c r="D143" s="201">
        <v>21865</v>
      </c>
      <c r="E143" s="201">
        <v>21865</v>
      </c>
      <c r="F143" s="201">
        <v>21865</v>
      </c>
      <c r="G143" s="201">
        <v>21865</v>
      </c>
      <c r="H143" s="201">
        <v>21865</v>
      </c>
      <c r="I143" s="201">
        <v>21865</v>
      </c>
      <c r="J143" s="201">
        <v>21865</v>
      </c>
      <c r="K143" s="201">
        <v>21865</v>
      </c>
      <c r="L143" s="201">
        <v>21865</v>
      </c>
      <c r="M143" s="201">
        <v>21865</v>
      </c>
      <c r="N143" s="201">
        <v>21865</v>
      </c>
      <c r="O143" s="201">
        <v>21865</v>
      </c>
      <c r="P143" s="201">
        <v>21865</v>
      </c>
      <c r="Q143" s="201">
        <v>21865</v>
      </c>
      <c r="R143" s="201">
        <v>21865</v>
      </c>
      <c r="S143" s="201">
        <v>21865</v>
      </c>
      <c r="T143" s="201">
        <v>21865</v>
      </c>
      <c r="U143" s="201">
        <v>21865</v>
      </c>
      <c r="V143" s="201">
        <v>21865</v>
      </c>
      <c r="W143" s="201">
        <v>21865</v>
      </c>
      <c r="X143" s="201">
        <v>21865</v>
      </c>
      <c r="Y143" s="201">
        <v>21865</v>
      </c>
      <c r="Z143" s="201">
        <v>21865</v>
      </c>
      <c r="AA143" s="176">
        <v>21865</v>
      </c>
      <c r="AB143" s="201">
        <v>21865</v>
      </c>
      <c r="AC143" s="201">
        <v>21865</v>
      </c>
      <c r="AD143" s="201">
        <v>21865</v>
      </c>
      <c r="AE143" s="201">
        <v>21865</v>
      </c>
      <c r="AF143" s="205">
        <v>21865</v>
      </c>
      <c r="AG143" s="201">
        <v>21865</v>
      </c>
      <c r="AH143" s="191">
        <v>21865</v>
      </c>
      <c r="AI143" s="184"/>
    </row>
    <row r="144" spans="1:35">
      <c r="A144" s="186">
        <v>43939</v>
      </c>
      <c r="B144" s="214">
        <v>21490</v>
      </c>
      <c r="C144" s="201">
        <v>21490</v>
      </c>
      <c r="D144" s="201">
        <v>21490</v>
      </c>
      <c r="E144" s="201">
        <v>21490</v>
      </c>
      <c r="F144" s="201">
        <v>21490</v>
      </c>
      <c r="G144" s="201">
        <v>21490</v>
      </c>
      <c r="H144" s="201">
        <v>21490</v>
      </c>
      <c r="I144" s="201">
        <v>21490</v>
      </c>
      <c r="J144" s="201">
        <v>21490</v>
      </c>
      <c r="K144" s="201">
        <v>21490</v>
      </c>
      <c r="L144" s="201">
        <v>21490</v>
      </c>
      <c r="M144" s="201">
        <v>21490</v>
      </c>
      <c r="N144" s="201">
        <v>21490</v>
      </c>
      <c r="O144" s="201">
        <v>21490</v>
      </c>
      <c r="P144" s="201">
        <v>21490</v>
      </c>
      <c r="Q144" s="201">
        <v>21490</v>
      </c>
      <c r="R144" s="201">
        <v>21490</v>
      </c>
      <c r="S144" s="201">
        <v>21490</v>
      </c>
      <c r="T144" s="201">
        <v>21490</v>
      </c>
      <c r="U144" s="201">
        <v>21490</v>
      </c>
      <c r="V144" s="201">
        <v>21490</v>
      </c>
      <c r="W144" s="201">
        <v>21490</v>
      </c>
      <c r="X144" s="201">
        <v>21490</v>
      </c>
      <c r="Y144" s="201">
        <v>21490</v>
      </c>
      <c r="Z144" s="201">
        <v>21490</v>
      </c>
      <c r="AA144" s="176">
        <v>21490</v>
      </c>
      <c r="AB144" s="201">
        <v>21490</v>
      </c>
      <c r="AC144" s="201">
        <v>21490</v>
      </c>
      <c r="AD144" s="201">
        <v>21490</v>
      </c>
      <c r="AE144" s="201">
        <v>21490</v>
      </c>
      <c r="AF144" s="205">
        <v>21490</v>
      </c>
      <c r="AG144" s="201">
        <v>21490</v>
      </c>
      <c r="AH144" s="191">
        <v>21490</v>
      </c>
      <c r="AI144" s="184"/>
    </row>
    <row r="145" spans="1:35">
      <c r="A145" s="186">
        <v>43938</v>
      </c>
      <c r="B145" s="214">
        <v>21080</v>
      </c>
      <c r="C145" s="201">
        <v>21080</v>
      </c>
      <c r="D145" s="201">
        <v>21080</v>
      </c>
      <c r="E145" s="201">
        <v>21080</v>
      </c>
      <c r="F145" s="201">
        <v>21080</v>
      </c>
      <c r="G145" s="201">
        <v>21080</v>
      </c>
      <c r="H145" s="201">
        <v>21080</v>
      </c>
      <c r="I145" s="201">
        <v>21080</v>
      </c>
      <c r="J145" s="201">
        <v>21080</v>
      </c>
      <c r="K145" s="201">
        <v>21080</v>
      </c>
      <c r="L145" s="201">
        <v>21080</v>
      </c>
      <c r="M145" s="201">
        <v>21080</v>
      </c>
      <c r="N145" s="201">
        <v>21080</v>
      </c>
      <c r="O145" s="201">
        <v>21080</v>
      </c>
      <c r="P145" s="201">
        <v>21080</v>
      </c>
      <c r="Q145" s="201">
        <v>21080</v>
      </c>
      <c r="R145" s="201">
        <v>21080</v>
      </c>
      <c r="S145" s="201">
        <v>21080</v>
      </c>
      <c r="T145" s="201">
        <v>21080</v>
      </c>
      <c r="U145" s="201">
        <v>21080</v>
      </c>
      <c r="V145" s="201">
        <v>21080</v>
      </c>
      <c r="W145" s="201">
        <v>21080</v>
      </c>
      <c r="X145" s="201">
        <v>21080</v>
      </c>
      <c r="Y145" s="201">
        <v>21080</v>
      </c>
      <c r="Z145" s="201">
        <v>21080</v>
      </c>
      <c r="AA145" s="176">
        <v>21080</v>
      </c>
      <c r="AB145" s="201">
        <v>21080</v>
      </c>
      <c r="AC145" s="201">
        <v>21080</v>
      </c>
      <c r="AD145" s="201">
        <v>21080</v>
      </c>
      <c r="AE145" s="201">
        <v>21080</v>
      </c>
      <c r="AF145" s="205">
        <v>21080</v>
      </c>
      <c r="AG145" s="201">
        <v>21080</v>
      </c>
      <c r="AH145" s="191">
        <v>21080</v>
      </c>
      <c r="AI145" s="184"/>
    </row>
    <row r="146" spans="1:35">
      <c r="A146" s="186">
        <v>43937</v>
      </c>
      <c r="B146" s="214">
        <v>20604</v>
      </c>
      <c r="C146" s="201">
        <v>20604</v>
      </c>
      <c r="D146" s="201">
        <v>20604</v>
      </c>
      <c r="E146" s="201">
        <v>20604</v>
      </c>
      <c r="F146" s="201">
        <v>20604</v>
      </c>
      <c r="G146" s="201">
        <v>20604</v>
      </c>
      <c r="H146" s="201">
        <v>20604</v>
      </c>
      <c r="I146" s="201">
        <v>20604</v>
      </c>
      <c r="J146" s="201">
        <v>20604</v>
      </c>
      <c r="K146" s="201">
        <v>20604</v>
      </c>
      <c r="L146" s="201">
        <v>20604</v>
      </c>
      <c r="M146" s="201">
        <v>20604</v>
      </c>
      <c r="N146" s="201">
        <v>20604</v>
      </c>
      <c r="O146" s="201">
        <v>20604</v>
      </c>
      <c r="P146" s="201">
        <v>20604</v>
      </c>
      <c r="Q146" s="201">
        <v>20604</v>
      </c>
      <c r="R146" s="201">
        <v>20604</v>
      </c>
      <c r="S146" s="201">
        <v>20604</v>
      </c>
      <c r="T146" s="201">
        <v>20604</v>
      </c>
      <c r="U146" s="201">
        <v>20604</v>
      </c>
      <c r="V146" s="201">
        <v>20604</v>
      </c>
      <c r="W146" s="201">
        <v>20604</v>
      </c>
      <c r="X146" s="201">
        <v>20604</v>
      </c>
      <c r="Y146" s="201">
        <v>20604</v>
      </c>
      <c r="Z146" s="201">
        <v>20604</v>
      </c>
      <c r="AA146" s="176">
        <v>20604</v>
      </c>
      <c r="AB146" s="201">
        <v>20604</v>
      </c>
      <c r="AC146" s="201">
        <v>20604</v>
      </c>
      <c r="AD146" s="201">
        <v>20604</v>
      </c>
      <c r="AE146" s="201">
        <v>20604</v>
      </c>
      <c r="AF146" s="205">
        <v>20604</v>
      </c>
      <c r="AG146" s="201">
        <v>20604</v>
      </c>
      <c r="AH146" s="191">
        <v>20604</v>
      </c>
      <c r="AI146" s="184"/>
    </row>
    <row r="147" spans="1:35">
      <c r="A147" s="186">
        <v>43936</v>
      </c>
      <c r="B147" s="214">
        <v>20141</v>
      </c>
      <c r="C147" s="201">
        <v>20141</v>
      </c>
      <c r="D147" s="201">
        <v>20141</v>
      </c>
      <c r="E147" s="201">
        <v>20141</v>
      </c>
      <c r="F147" s="201">
        <v>20141</v>
      </c>
      <c r="G147" s="201">
        <v>20141</v>
      </c>
      <c r="H147" s="201">
        <v>20141</v>
      </c>
      <c r="I147" s="201">
        <v>20141</v>
      </c>
      <c r="J147" s="201">
        <v>20141</v>
      </c>
      <c r="K147" s="201">
        <v>20141</v>
      </c>
      <c r="L147" s="201">
        <v>20141</v>
      </c>
      <c r="M147" s="201">
        <v>20141</v>
      </c>
      <c r="N147" s="201">
        <v>20141</v>
      </c>
      <c r="O147" s="201">
        <v>20141</v>
      </c>
      <c r="P147" s="201">
        <v>20141</v>
      </c>
      <c r="Q147" s="201">
        <v>20141</v>
      </c>
      <c r="R147" s="201">
        <v>20141</v>
      </c>
      <c r="S147" s="201">
        <v>20141</v>
      </c>
      <c r="T147" s="201">
        <v>20141</v>
      </c>
      <c r="U147" s="201">
        <v>20141</v>
      </c>
      <c r="V147" s="201">
        <v>20141</v>
      </c>
      <c r="W147" s="201">
        <v>20141</v>
      </c>
      <c r="X147" s="201">
        <v>20141</v>
      </c>
      <c r="Y147" s="201">
        <v>20141</v>
      </c>
      <c r="Z147" s="201">
        <v>20141</v>
      </c>
      <c r="AA147" s="176">
        <v>20141</v>
      </c>
      <c r="AB147" s="201">
        <v>20141</v>
      </c>
      <c r="AC147" s="201">
        <v>20141</v>
      </c>
      <c r="AD147" s="201">
        <v>20141</v>
      </c>
      <c r="AE147" s="201">
        <v>20141</v>
      </c>
      <c r="AF147" s="205">
        <v>20141</v>
      </c>
      <c r="AG147" s="201">
        <v>20141</v>
      </c>
      <c r="AH147" s="191">
        <v>20141</v>
      </c>
      <c r="AI147" s="184"/>
    </row>
    <row r="148" spans="1:35">
      <c r="A148" s="186">
        <v>43935</v>
      </c>
      <c r="B148" s="214">
        <v>19615</v>
      </c>
      <c r="C148" s="201">
        <v>19615</v>
      </c>
      <c r="D148" s="201">
        <v>19615</v>
      </c>
      <c r="E148" s="201">
        <v>19615</v>
      </c>
      <c r="F148" s="201">
        <v>19615</v>
      </c>
      <c r="G148" s="201">
        <v>19615</v>
      </c>
      <c r="H148" s="201">
        <v>19615</v>
      </c>
      <c r="I148" s="201">
        <v>19615</v>
      </c>
      <c r="J148" s="201">
        <v>19615</v>
      </c>
      <c r="K148" s="201">
        <v>19615</v>
      </c>
      <c r="L148" s="201">
        <v>19615</v>
      </c>
      <c r="M148" s="201">
        <v>19615</v>
      </c>
      <c r="N148" s="201">
        <v>19615</v>
      </c>
      <c r="O148" s="201">
        <v>19615</v>
      </c>
      <c r="P148" s="201">
        <v>19615</v>
      </c>
      <c r="Q148" s="201">
        <v>19615</v>
      </c>
      <c r="R148" s="201">
        <v>19615</v>
      </c>
      <c r="S148" s="201">
        <v>19615</v>
      </c>
      <c r="T148" s="201">
        <v>19615</v>
      </c>
      <c r="U148" s="201">
        <v>19615</v>
      </c>
      <c r="V148" s="201">
        <v>19615</v>
      </c>
      <c r="W148" s="201">
        <v>19615</v>
      </c>
      <c r="X148" s="201">
        <v>19615</v>
      </c>
      <c r="Y148" s="201">
        <v>19615</v>
      </c>
      <c r="Z148" s="201">
        <v>19615</v>
      </c>
      <c r="AA148" s="176">
        <v>19615</v>
      </c>
      <c r="AB148" s="201">
        <v>19615</v>
      </c>
      <c r="AC148" s="201">
        <v>19615</v>
      </c>
      <c r="AD148" s="201">
        <v>19615</v>
      </c>
      <c r="AE148" s="201">
        <v>19615</v>
      </c>
      <c r="AF148" s="205">
        <v>19615</v>
      </c>
      <c r="AG148" s="201">
        <v>19615</v>
      </c>
      <c r="AH148" s="191">
        <v>19615</v>
      </c>
      <c r="AI148" s="184"/>
    </row>
    <row r="149" spans="1:35">
      <c r="A149" s="186">
        <v>43934</v>
      </c>
      <c r="B149" s="214">
        <v>19040</v>
      </c>
      <c r="C149" s="201">
        <v>19040</v>
      </c>
      <c r="D149" s="201">
        <v>19040</v>
      </c>
      <c r="E149" s="201">
        <v>19040</v>
      </c>
      <c r="F149" s="201">
        <v>19040</v>
      </c>
      <c r="G149" s="201">
        <v>19040</v>
      </c>
      <c r="H149" s="201">
        <v>19040</v>
      </c>
      <c r="I149" s="201">
        <v>19040</v>
      </c>
      <c r="J149" s="201">
        <v>19040</v>
      </c>
      <c r="K149" s="201">
        <v>19040</v>
      </c>
      <c r="L149" s="201">
        <v>19040</v>
      </c>
      <c r="M149" s="201">
        <v>19040</v>
      </c>
      <c r="N149" s="201">
        <v>19040</v>
      </c>
      <c r="O149" s="201">
        <v>19040</v>
      </c>
      <c r="P149" s="201">
        <v>19040</v>
      </c>
      <c r="Q149" s="201">
        <v>19040</v>
      </c>
      <c r="R149" s="201">
        <v>19040</v>
      </c>
      <c r="S149" s="201">
        <v>19040</v>
      </c>
      <c r="T149" s="201">
        <v>19040</v>
      </c>
      <c r="U149" s="201">
        <v>19040</v>
      </c>
      <c r="V149" s="201">
        <v>19040</v>
      </c>
      <c r="W149" s="201">
        <v>19040</v>
      </c>
      <c r="X149" s="201">
        <v>19040</v>
      </c>
      <c r="Y149" s="201">
        <v>19040</v>
      </c>
      <c r="Z149" s="201">
        <v>19040</v>
      </c>
      <c r="AA149" s="176">
        <v>19040</v>
      </c>
      <c r="AB149" s="201">
        <v>19040</v>
      </c>
      <c r="AC149" s="201">
        <v>19040</v>
      </c>
      <c r="AD149" s="201">
        <v>19040</v>
      </c>
      <c r="AE149" s="201">
        <v>19040</v>
      </c>
      <c r="AF149" s="205">
        <v>19040</v>
      </c>
      <c r="AG149" s="201">
        <v>19040</v>
      </c>
      <c r="AH149" s="191">
        <v>19040</v>
      </c>
      <c r="AI149" s="184"/>
    </row>
    <row r="150" spans="1:35">
      <c r="A150" s="186">
        <v>43933</v>
      </c>
      <c r="B150" s="214">
        <v>18477</v>
      </c>
      <c r="C150" s="201">
        <v>18477</v>
      </c>
      <c r="D150" s="201">
        <v>18477</v>
      </c>
      <c r="E150" s="201">
        <v>18477</v>
      </c>
      <c r="F150" s="201">
        <v>18477</v>
      </c>
      <c r="G150" s="201">
        <v>18477</v>
      </c>
      <c r="H150" s="201">
        <v>18477</v>
      </c>
      <c r="I150" s="201">
        <v>18477</v>
      </c>
      <c r="J150" s="201">
        <v>18477</v>
      </c>
      <c r="K150" s="201">
        <v>18477</v>
      </c>
      <c r="L150" s="201">
        <v>18477</v>
      </c>
      <c r="M150" s="201">
        <v>18477</v>
      </c>
      <c r="N150" s="201">
        <v>18477</v>
      </c>
      <c r="O150" s="201">
        <v>18477</v>
      </c>
      <c r="P150" s="201">
        <v>18477</v>
      </c>
      <c r="Q150" s="201">
        <v>18477</v>
      </c>
      <c r="R150" s="201">
        <v>18477</v>
      </c>
      <c r="S150" s="201">
        <v>18477</v>
      </c>
      <c r="T150" s="201">
        <v>18477</v>
      </c>
      <c r="U150" s="201">
        <v>18477</v>
      </c>
      <c r="V150" s="201">
        <v>18477</v>
      </c>
      <c r="W150" s="201">
        <v>18477</v>
      </c>
      <c r="X150" s="201">
        <v>18477</v>
      </c>
      <c r="Y150" s="201">
        <v>18477</v>
      </c>
      <c r="Z150" s="201">
        <v>18477</v>
      </c>
      <c r="AA150" s="176">
        <v>18477</v>
      </c>
      <c r="AB150" s="201">
        <v>18477</v>
      </c>
      <c r="AC150" s="201">
        <v>18477</v>
      </c>
      <c r="AD150" s="201">
        <v>18477</v>
      </c>
      <c r="AE150" s="201">
        <v>18477</v>
      </c>
      <c r="AF150" s="205">
        <v>18477</v>
      </c>
      <c r="AG150" s="201">
        <v>18477</v>
      </c>
      <c r="AH150" s="191">
        <v>18477</v>
      </c>
      <c r="AI150" s="184"/>
    </row>
    <row r="151" spans="1:35">
      <c r="A151" s="186">
        <v>43932</v>
      </c>
      <c r="B151" s="214">
        <v>17956</v>
      </c>
      <c r="C151" s="201">
        <v>17956</v>
      </c>
      <c r="D151" s="201">
        <v>17956</v>
      </c>
      <c r="E151" s="201">
        <v>17956</v>
      </c>
      <c r="F151" s="201">
        <v>17956</v>
      </c>
      <c r="G151" s="201">
        <v>17956</v>
      </c>
      <c r="H151" s="201">
        <v>17956</v>
      </c>
      <c r="I151" s="201">
        <v>17956</v>
      </c>
      <c r="J151" s="201">
        <v>17956</v>
      </c>
      <c r="K151" s="201">
        <v>17956</v>
      </c>
      <c r="L151" s="201">
        <v>17956</v>
      </c>
      <c r="M151" s="201">
        <v>17956</v>
      </c>
      <c r="N151" s="201">
        <v>17956</v>
      </c>
      <c r="O151" s="201">
        <v>17956</v>
      </c>
      <c r="P151" s="201">
        <v>17956</v>
      </c>
      <c r="Q151" s="201">
        <v>17956</v>
      </c>
      <c r="R151" s="201">
        <v>17956</v>
      </c>
      <c r="S151" s="201">
        <v>17956</v>
      </c>
      <c r="T151" s="201">
        <v>17956</v>
      </c>
      <c r="U151" s="201">
        <v>17956</v>
      </c>
      <c r="V151" s="201">
        <v>17956</v>
      </c>
      <c r="W151" s="201">
        <v>17956</v>
      </c>
      <c r="X151" s="201">
        <v>17956</v>
      </c>
      <c r="Y151" s="201">
        <v>17956</v>
      </c>
      <c r="Z151" s="201">
        <v>17956</v>
      </c>
      <c r="AA151" s="176">
        <v>17956</v>
      </c>
      <c r="AB151" s="201">
        <v>17956</v>
      </c>
      <c r="AC151" s="201">
        <v>17956</v>
      </c>
      <c r="AD151" s="201">
        <v>17956</v>
      </c>
      <c r="AE151" s="201">
        <v>17956</v>
      </c>
      <c r="AF151" s="205">
        <v>17956</v>
      </c>
      <c r="AG151" s="201">
        <v>17956</v>
      </c>
      <c r="AH151" s="191">
        <v>17956</v>
      </c>
      <c r="AI151" s="184"/>
    </row>
    <row r="152" spans="1:35">
      <c r="A152" s="186">
        <v>43931</v>
      </c>
      <c r="B152" s="214">
        <v>17363</v>
      </c>
      <c r="C152" s="201">
        <v>17363</v>
      </c>
      <c r="D152" s="201">
        <v>17363</v>
      </c>
      <c r="E152" s="201">
        <v>17363</v>
      </c>
      <c r="F152" s="201">
        <v>17363</v>
      </c>
      <c r="G152" s="201">
        <v>17363</v>
      </c>
      <c r="H152" s="201">
        <v>17363</v>
      </c>
      <c r="I152" s="201">
        <v>17363</v>
      </c>
      <c r="J152" s="201">
        <v>17363</v>
      </c>
      <c r="K152" s="201">
        <v>17363</v>
      </c>
      <c r="L152" s="201">
        <v>17363</v>
      </c>
      <c r="M152" s="201">
        <v>17363</v>
      </c>
      <c r="N152" s="201">
        <v>17363</v>
      </c>
      <c r="O152" s="201">
        <v>17363</v>
      </c>
      <c r="P152" s="201">
        <v>17363</v>
      </c>
      <c r="Q152" s="201">
        <v>17363</v>
      </c>
      <c r="R152" s="201">
        <v>17363</v>
      </c>
      <c r="S152" s="201">
        <v>17363</v>
      </c>
      <c r="T152" s="201">
        <v>17363</v>
      </c>
      <c r="U152" s="201">
        <v>17363</v>
      </c>
      <c r="V152" s="201">
        <v>17363</v>
      </c>
      <c r="W152" s="201">
        <v>17363</v>
      </c>
      <c r="X152" s="201">
        <v>17363</v>
      </c>
      <c r="Y152" s="201">
        <v>17363</v>
      </c>
      <c r="Z152" s="201">
        <v>17363</v>
      </c>
      <c r="AA152" s="176">
        <v>17363</v>
      </c>
      <c r="AB152" s="201">
        <v>17363</v>
      </c>
      <c r="AC152" s="201">
        <v>17363</v>
      </c>
      <c r="AD152" s="201">
        <v>17363</v>
      </c>
      <c r="AE152" s="201">
        <v>17363</v>
      </c>
      <c r="AF152" s="205">
        <v>17363</v>
      </c>
      <c r="AG152" s="201">
        <v>17363</v>
      </c>
      <c r="AH152" s="191">
        <v>17363</v>
      </c>
      <c r="AI152" s="184"/>
    </row>
    <row r="153" spans="1:35">
      <c r="A153" s="186">
        <v>43930</v>
      </c>
      <c r="B153" s="214">
        <v>16720</v>
      </c>
      <c r="C153" s="201">
        <v>16720</v>
      </c>
      <c r="D153" s="201">
        <v>16720</v>
      </c>
      <c r="E153" s="201">
        <v>16720</v>
      </c>
      <c r="F153" s="201">
        <v>16720</v>
      </c>
      <c r="G153" s="201">
        <v>16720</v>
      </c>
      <c r="H153" s="201">
        <v>16720</v>
      </c>
      <c r="I153" s="201">
        <v>16720</v>
      </c>
      <c r="J153" s="201">
        <v>16720</v>
      </c>
      <c r="K153" s="201">
        <v>16720</v>
      </c>
      <c r="L153" s="201">
        <v>16720</v>
      </c>
      <c r="M153" s="201">
        <v>16720</v>
      </c>
      <c r="N153" s="201">
        <v>16720</v>
      </c>
      <c r="O153" s="201">
        <v>16720</v>
      </c>
      <c r="P153" s="201">
        <v>16720</v>
      </c>
      <c r="Q153" s="201">
        <v>16720</v>
      </c>
      <c r="R153" s="201">
        <v>16720</v>
      </c>
      <c r="S153" s="201">
        <v>16720</v>
      </c>
      <c r="T153" s="201">
        <v>16720</v>
      </c>
      <c r="U153" s="201">
        <v>16720</v>
      </c>
      <c r="V153" s="201">
        <v>16720</v>
      </c>
      <c r="W153" s="201">
        <v>16720</v>
      </c>
      <c r="X153" s="201">
        <v>16720</v>
      </c>
      <c r="Y153" s="201">
        <v>16720</v>
      </c>
      <c r="Z153" s="201">
        <v>16720</v>
      </c>
      <c r="AA153" s="176">
        <v>16720</v>
      </c>
      <c r="AB153" s="201">
        <v>16720</v>
      </c>
      <c r="AC153" s="201">
        <v>16720</v>
      </c>
      <c r="AD153" s="201">
        <v>16720</v>
      </c>
      <c r="AE153" s="201">
        <v>16720</v>
      </c>
      <c r="AF153" s="205">
        <v>16720</v>
      </c>
      <c r="AG153" s="201">
        <v>16720</v>
      </c>
      <c r="AH153" s="191">
        <v>16720</v>
      </c>
      <c r="AI153" s="184"/>
    </row>
    <row r="154" spans="1:35">
      <c r="A154" s="186">
        <v>43929</v>
      </c>
      <c r="B154" s="214">
        <v>16078</v>
      </c>
      <c r="C154" s="201">
        <v>16078</v>
      </c>
      <c r="D154" s="201">
        <v>16078</v>
      </c>
      <c r="E154" s="201">
        <v>16078</v>
      </c>
      <c r="F154" s="201">
        <v>16078</v>
      </c>
      <c r="G154" s="201">
        <v>16078</v>
      </c>
      <c r="H154" s="201">
        <v>16078</v>
      </c>
      <c r="I154" s="201">
        <v>16078</v>
      </c>
      <c r="J154" s="201">
        <v>16078</v>
      </c>
      <c r="K154" s="201">
        <v>16078</v>
      </c>
      <c r="L154" s="201">
        <v>16078</v>
      </c>
      <c r="M154" s="201">
        <v>16078</v>
      </c>
      <c r="N154" s="201">
        <v>16078</v>
      </c>
      <c r="O154" s="201">
        <v>16078</v>
      </c>
      <c r="P154" s="201">
        <v>16078</v>
      </c>
      <c r="Q154" s="201">
        <v>16078</v>
      </c>
      <c r="R154" s="201">
        <v>16078</v>
      </c>
      <c r="S154" s="201">
        <v>16078</v>
      </c>
      <c r="T154" s="201">
        <v>16078</v>
      </c>
      <c r="U154" s="201">
        <v>16078</v>
      </c>
      <c r="V154" s="201">
        <v>16078</v>
      </c>
      <c r="W154" s="201">
        <v>16078</v>
      </c>
      <c r="X154" s="201">
        <v>16078</v>
      </c>
      <c r="Y154" s="201">
        <v>16078</v>
      </c>
      <c r="Z154" s="201">
        <v>16078</v>
      </c>
      <c r="AA154" s="176">
        <v>16078</v>
      </c>
      <c r="AB154" s="201">
        <v>16078</v>
      </c>
      <c r="AC154" s="201">
        <v>16078</v>
      </c>
      <c r="AD154" s="201">
        <v>16078</v>
      </c>
      <c r="AE154" s="201">
        <v>16078</v>
      </c>
      <c r="AF154" s="205">
        <v>16078</v>
      </c>
      <c r="AG154" s="201">
        <v>16078</v>
      </c>
      <c r="AH154" s="191">
        <v>16078</v>
      </c>
      <c r="AI154" s="184"/>
    </row>
    <row r="155" spans="1:35">
      <c r="A155" s="186">
        <v>43928</v>
      </c>
      <c r="B155" s="214">
        <v>15365</v>
      </c>
      <c r="C155" s="201">
        <v>15365</v>
      </c>
      <c r="D155" s="201">
        <v>15365</v>
      </c>
      <c r="E155" s="201">
        <v>15365</v>
      </c>
      <c r="F155" s="201">
        <v>15365</v>
      </c>
      <c r="G155" s="201">
        <v>15365</v>
      </c>
      <c r="H155" s="201">
        <v>15365</v>
      </c>
      <c r="I155" s="201">
        <v>15365</v>
      </c>
      <c r="J155" s="201">
        <v>15365</v>
      </c>
      <c r="K155" s="201">
        <v>15365</v>
      </c>
      <c r="L155" s="201">
        <v>15365</v>
      </c>
      <c r="M155" s="201">
        <v>15365</v>
      </c>
      <c r="N155" s="201">
        <v>15365</v>
      </c>
      <c r="O155" s="201">
        <v>15365</v>
      </c>
      <c r="P155" s="201">
        <v>15365</v>
      </c>
      <c r="Q155" s="201">
        <v>15365</v>
      </c>
      <c r="R155" s="201">
        <v>15365</v>
      </c>
      <c r="S155" s="201">
        <v>15365</v>
      </c>
      <c r="T155" s="201">
        <v>15365</v>
      </c>
      <c r="U155" s="201">
        <v>15365</v>
      </c>
      <c r="V155" s="201">
        <v>15365</v>
      </c>
      <c r="W155" s="201">
        <v>15365</v>
      </c>
      <c r="X155" s="201">
        <v>15365</v>
      </c>
      <c r="Y155" s="201">
        <v>15365</v>
      </c>
      <c r="Z155" s="201">
        <v>15365</v>
      </c>
      <c r="AA155" s="176">
        <v>15365</v>
      </c>
      <c r="AB155" s="201">
        <v>15365</v>
      </c>
      <c r="AC155" s="201">
        <v>15365</v>
      </c>
      <c r="AD155" s="201">
        <v>15365</v>
      </c>
      <c r="AE155" s="201">
        <v>15365</v>
      </c>
      <c r="AF155" s="205">
        <v>15365</v>
      </c>
      <c r="AG155" s="201">
        <v>15365</v>
      </c>
      <c r="AH155" s="191">
        <v>15365</v>
      </c>
      <c r="AI155" s="184"/>
    </row>
    <row r="156" spans="1:35">
      <c r="A156" s="186">
        <v>43927</v>
      </c>
      <c r="B156" s="214">
        <v>14652</v>
      </c>
      <c r="C156" s="201">
        <v>14652</v>
      </c>
      <c r="D156" s="201">
        <v>14652</v>
      </c>
      <c r="E156" s="201">
        <v>14652</v>
      </c>
      <c r="F156" s="201">
        <v>14652</v>
      </c>
      <c r="G156" s="201">
        <v>14652</v>
      </c>
      <c r="H156" s="201">
        <v>14652</v>
      </c>
      <c r="I156" s="201">
        <v>14652</v>
      </c>
      <c r="J156" s="201">
        <v>14652</v>
      </c>
      <c r="K156" s="201">
        <v>14652</v>
      </c>
      <c r="L156" s="201">
        <v>14652</v>
      </c>
      <c r="M156" s="201">
        <v>14652</v>
      </c>
      <c r="N156" s="201">
        <v>14652</v>
      </c>
      <c r="O156" s="201">
        <v>14652</v>
      </c>
      <c r="P156" s="201">
        <v>14652</v>
      </c>
      <c r="Q156" s="201">
        <v>14652</v>
      </c>
      <c r="R156" s="201">
        <v>14652</v>
      </c>
      <c r="S156" s="201">
        <v>14652</v>
      </c>
      <c r="T156" s="201">
        <v>14652</v>
      </c>
      <c r="U156" s="201">
        <v>14652</v>
      </c>
      <c r="V156" s="201">
        <v>14652</v>
      </c>
      <c r="W156" s="201">
        <v>14652</v>
      </c>
      <c r="X156" s="201">
        <v>14652</v>
      </c>
      <c r="Y156" s="201">
        <v>14652</v>
      </c>
      <c r="Z156" s="201">
        <v>14652</v>
      </c>
      <c r="AA156" s="176">
        <v>14652</v>
      </c>
      <c r="AB156" s="201">
        <v>14652</v>
      </c>
      <c r="AC156" s="201">
        <v>14652</v>
      </c>
      <c r="AD156" s="201">
        <v>14652</v>
      </c>
      <c r="AE156" s="201">
        <v>14652</v>
      </c>
      <c r="AF156" s="205">
        <v>14652</v>
      </c>
      <c r="AG156" s="201">
        <v>14652</v>
      </c>
      <c r="AH156" s="191">
        <v>14652</v>
      </c>
      <c r="AI156" s="184"/>
    </row>
    <row r="157" spans="1:35">
      <c r="A157" s="186">
        <v>43926</v>
      </c>
      <c r="B157" s="214">
        <v>13919</v>
      </c>
      <c r="C157" s="201">
        <v>13919</v>
      </c>
      <c r="D157" s="201">
        <v>13919</v>
      </c>
      <c r="E157" s="201">
        <v>13919</v>
      </c>
      <c r="F157" s="201">
        <v>13919</v>
      </c>
      <c r="G157" s="201">
        <v>13919</v>
      </c>
      <c r="H157" s="201">
        <v>13919</v>
      </c>
      <c r="I157" s="201">
        <v>13919</v>
      </c>
      <c r="J157" s="201">
        <v>13919</v>
      </c>
      <c r="K157" s="201">
        <v>13919</v>
      </c>
      <c r="L157" s="201">
        <v>13919</v>
      </c>
      <c r="M157" s="201">
        <v>13919</v>
      </c>
      <c r="N157" s="201">
        <v>13919</v>
      </c>
      <c r="O157" s="201">
        <v>13919</v>
      </c>
      <c r="P157" s="201">
        <v>13919</v>
      </c>
      <c r="Q157" s="201">
        <v>13919</v>
      </c>
      <c r="R157" s="201">
        <v>13919</v>
      </c>
      <c r="S157" s="201">
        <v>13919</v>
      </c>
      <c r="T157" s="201">
        <v>13919</v>
      </c>
      <c r="U157" s="201">
        <v>13919</v>
      </c>
      <c r="V157" s="201">
        <v>13919</v>
      </c>
      <c r="W157" s="201">
        <v>13919</v>
      </c>
      <c r="X157" s="201">
        <v>13919</v>
      </c>
      <c r="Y157" s="201">
        <v>13919</v>
      </c>
      <c r="Z157" s="201">
        <v>13919</v>
      </c>
      <c r="AA157" s="176">
        <v>13919</v>
      </c>
      <c r="AB157" s="201">
        <v>13919</v>
      </c>
      <c r="AC157" s="201">
        <v>13919</v>
      </c>
      <c r="AD157" s="201">
        <v>13919</v>
      </c>
      <c r="AE157" s="201">
        <v>13919</v>
      </c>
      <c r="AF157" s="205">
        <v>13919</v>
      </c>
      <c r="AG157" s="201">
        <v>13919</v>
      </c>
      <c r="AH157" s="191">
        <v>13919</v>
      </c>
      <c r="AI157" s="184"/>
    </row>
    <row r="158" spans="1:35">
      <c r="A158" s="186">
        <v>43925</v>
      </c>
      <c r="B158" s="214">
        <v>13195</v>
      </c>
      <c r="C158" s="201">
        <v>13195</v>
      </c>
      <c r="D158" s="201">
        <v>13195</v>
      </c>
      <c r="E158" s="201">
        <v>13195</v>
      </c>
      <c r="F158" s="201">
        <v>13195</v>
      </c>
      <c r="G158" s="201">
        <v>13195</v>
      </c>
      <c r="H158" s="201">
        <v>13195</v>
      </c>
      <c r="I158" s="201">
        <v>13195</v>
      </c>
      <c r="J158" s="201">
        <v>13195</v>
      </c>
      <c r="K158" s="201">
        <v>13195</v>
      </c>
      <c r="L158" s="201">
        <v>13195</v>
      </c>
      <c r="M158" s="201">
        <v>13195</v>
      </c>
      <c r="N158" s="201">
        <v>13195</v>
      </c>
      <c r="O158" s="201">
        <v>13195</v>
      </c>
      <c r="P158" s="201">
        <v>13195</v>
      </c>
      <c r="Q158" s="201">
        <v>13195</v>
      </c>
      <c r="R158" s="201">
        <v>13195</v>
      </c>
      <c r="S158" s="201">
        <v>13195</v>
      </c>
      <c r="T158" s="201">
        <v>13195</v>
      </c>
      <c r="U158" s="201">
        <v>13195</v>
      </c>
      <c r="V158" s="201">
        <v>13195</v>
      </c>
      <c r="W158" s="201">
        <v>13195</v>
      </c>
      <c r="X158" s="201">
        <v>13195</v>
      </c>
      <c r="Y158" s="201">
        <v>13195</v>
      </c>
      <c r="Z158" s="201">
        <v>13195</v>
      </c>
      <c r="AA158" s="176">
        <v>13195</v>
      </c>
      <c r="AB158" s="201">
        <v>13195</v>
      </c>
      <c r="AC158" s="201">
        <v>13195</v>
      </c>
      <c r="AD158" s="201">
        <v>13195</v>
      </c>
      <c r="AE158" s="201">
        <v>13195</v>
      </c>
      <c r="AF158" s="205">
        <v>13195</v>
      </c>
      <c r="AG158" s="201">
        <v>13195</v>
      </c>
      <c r="AH158" s="191">
        <v>13195</v>
      </c>
      <c r="AI158" s="184"/>
    </row>
    <row r="159" spans="1:35">
      <c r="A159" s="186">
        <v>43924</v>
      </c>
      <c r="B159" s="214">
        <v>12487</v>
      </c>
      <c r="C159" s="201">
        <v>12487</v>
      </c>
      <c r="D159" s="201">
        <v>12487</v>
      </c>
      <c r="E159" s="201">
        <v>12487</v>
      </c>
      <c r="F159" s="201">
        <v>12487</v>
      </c>
      <c r="G159" s="201">
        <v>12487</v>
      </c>
      <c r="H159" s="201">
        <v>12487</v>
      </c>
      <c r="I159" s="201">
        <v>12487</v>
      </c>
      <c r="J159" s="201">
        <v>12487</v>
      </c>
      <c r="K159" s="201">
        <v>12487</v>
      </c>
      <c r="L159" s="201">
        <v>12487</v>
      </c>
      <c r="M159" s="201">
        <v>12487</v>
      </c>
      <c r="N159" s="201">
        <v>12487</v>
      </c>
      <c r="O159" s="201">
        <v>12487</v>
      </c>
      <c r="P159" s="201">
        <v>12487</v>
      </c>
      <c r="Q159" s="201">
        <v>12487</v>
      </c>
      <c r="R159" s="201">
        <v>12487</v>
      </c>
      <c r="S159" s="201">
        <v>12487</v>
      </c>
      <c r="T159" s="201">
        <v>12487</v>
      </c>
      <c r="U159" s="201">
        <v>12487</v>
      </c>
      <c r="V159" s="201">
        <v>12487</v>
      </c>
      <c r="W159" s="201">
        <v>12487</v>
      </c>
      <c r="X159" s="201">
        <v>12487</v>
      </c>
      <c r="Y159" s="201">
        <v>12487</v>
      </c>
      <c r="Z159" s="201">
        <v>12487</v>
      </c>
      <c r="AA159" s="176">
        <v>12487</v>
      </c>
      <c r="AB159" s="201">
        <v>12487</v>
      </c>
      <c r="AC159" s="201">
        <v>12487</v>
      </c>
      <c r="AD159" s="201">
        <v>12487</v>
      </c>
      <c r="AE159" s="201">
        <v>12487</v>
      </c>
      <c r="AF159" s="205">
        <v>12487</v>
      </c>
      <c r="AG159" s="201">
        <v>12487</v>
      </c>
      <c r="AH159" s="191">
        <v>12487</v>
      </c>
      <c r="AI159" s="184"/>
    </row>
    <row r="160" spans="1:35">
      <c r="A160" s="186">
        <v>43923</v>
      </c>
      <c r="B160" s="214">
        <v>11728</v>
      </c>
      <c r="C160" s="201">
        <v>11728</v>
      </c>
      <c r="D160" s="201">
        <v>11728</v>
      </c>
      <c r="E160" s="201">
        <v>11728</v>
      </c>
      <c r="F160" s="201">
        <v>11728</v>
      </c>
      <c r="G160" s="201">
        <v>11728</v>
      </c>
      <c r="H160" s="201">
        <v>11728</v>
      </c>
      <c r="I160" s="201">
        <v>11728</v>
      </c>
      <c r="J160" s="201">
        <v>11728</v>
      </c>
      <c r="K160" s="201">
        <v>11728</v>
      </c>
      <c r="L160" s="201">
        <v>11728</v>
      </c>
      <c r="M160" s="201">
        <v>11728</v>
      </c>
      <c r="N160" s="201">
        <v>11728</v>
      </c>
      <c r="O160" s="201">
        <v>11728</v>
      </c>
      <c r="P160" s="201">
        <v>11728</v>
      </c>
      <c r="Q160" s="201">
        <v>11728</v>
      </c>
      <c r="R160" s="201">
        <v>11728</v>
      </c>
      <c r="S160" s="201">
        <v>11728</v>
      </c>
      <c r="T160" s="201">
        <v>11728</v>
      </c>
      <c r="U160" s="201">
        <v>11728</v>
      </c>
      <c r="V160" s="201">
        <v>11728</v>
      </c>
      <c r="W160" s="201">
        <v>11728</v>
      </c>
      <c r="X160" s="201">
        <v>11728</v>
      </c>
      <c r="Y160" s="201">
        <v>11728</v>
      </c>
      <c r="Z160" s="201">
        <v>11728</v>
      </c>
      <c r="AA160" s="176">
        <v>11728</v>
      </c>
      <c r="AB160" s="201">
        <v>11728</v>
      </c>
      <c r="AC160" s="201">
        <v>11728</v>
      </c>
      <c r="AD160" s="201">
        <v>11728</v>
      </c>
      <c r="AE160" s="201">
        <v>11728</v>
      </c>
      <c r="AF160" s="205">
        <v>11728</v>
      </c>
      <c r="AG160" s="201">
        <v>11728</v>
      </c>
      <c r="AH160" s="191">
        <v>11728</v>
      </c>
      <c r="AI160" s="184"/>
    </row>
    <row r="161" spans="1:35">
      <c r="A161" s="186">
        <v>43922</v>
      </c>
      <c r="B161" s="214">
        <v>10914</v>
      </c>
      <c r="C161" s="201">
        <v>10914</v>
      </c>
      <c r="D161" s="201">
        <v>10914</v>
      </c>
      <c r="E161" s="201">
        <v>10914</v>
      </c>
      <c r="F161" s="201">
        <v>10914</v>
      </c>
      <c r="G161" s="201">
        <v>10914</v>
      </c>
      <c r="H161" s="201">
        <v>10914</v>
      </c>
      <c r="I161" s="201">
        <v>10914</v>
      </c>
      <c r="J161" s="201">
        <v>10914</v>
      </c>
      <c r="K161" s="201">
        <v>10914</v>
      </c>
      <c r="L161" s="201">
        <v>10914</v>
      </c>
      <c r="M161" s="201">
        <v>10914</v>
      </c>
      <c r="N161" s="201">
        <v>10914</v>
      </c>
      <c r="O161" s="201">
        <v>10914</v>
      </c>
      <c r="P161" s="201">
        <v>10914</v>
      </c>
      <c r="Q161" s="201">
        <v>10914</v>
      </c>
      <c r="R161" s="201">
        <v>10914</v>
      </c>
      <c r="S161" s="201">
        <v>10914</v>
      </c>
      <c r="T161" s="201">
        <v>10914</v>
      </c>
      <c r="U161" s="201">
        <v>10914</v>
      </c>
      <c r="V161" s="201">
        <v>10914</v>
      </c>
      <c r="W161" s="201">
        <v>10914</v>
      </c>
      <c r="X161" s="201">
        <v>10914</v>
      </c>
      <c r="Y161" s="201">
        <v>10914</v>
      </c>
      <c r="Z161" s="201">
        <v>10914</v>
      </c>
      <c r="AA161" s="176">
        <v>10914</v>
      </c>
      <c r="AB161" s="201">
        <v>10914</v>
      </c>
      <c r="AC161" s="201">
        <v>10914</v>
      </c>
      <c r="AD161" s="201">
        <v>10914</v>
      </c>
      <c r="AE161" s="201">
        <v>10914</v>
      </c>
      <c r="AF161" s="205">
        <v>10914</v>
      </c>
      <c r="AG161" s="201">
        <v>10914</v>
      </c>
      <c r="AH161" s="191">
        <v>10914</v>
      </c>
      <c r="AI161" s="184"/>
    </row>
    <row r="162" spans="1:35">
      <c r="A162" s="186">
        <v>43921</v>
      </c>
      <c r="B162" s="214">
        <v>10046</v>
      </c>
      <c r="C162" s="201">
        <v>10046</v>
      </c>
      <c r="D162" s="201">
        <v>10046</v>
      </c>
      <c r="E162" s="201">
        <v>10046</v>
      </c>
      <c r="F162" s="201">
        <v>10046</v>
      </c>
      <c r="G162" s="201">
        <v>10046</v>
      </c>
      <c r="H162" s="201">
        <v>10046</v>
      </c>
      <c r="I162" s="201">
        <v>10046</v>
      </c>
      <c r="J162" s="201">
        <v>10046</v>
      </c>
      <c r="K162" s="201">
        <v>10046</v>
      </c>
      <c r="L162" s="201">
        <v>10046</v>
      </c>
      <c r="M162" s="201">
        <v>10046</v>
      </c>
      <c r="N162" s="201">
        <v>10046</v>
      </c>
      <c r="O162" s="201">
        <v>10046</v>
      </c>
      <c r="P162" s="201">
        <v>10046</v>
      </c>
      <c r="Q162" s="201">
        <v>10046</v>
      </c>
      <c r="R162" s="201">
        <v>10046</v>
      </c>
      <c r="S162" s="201">
        <v>10046</v>
      </c>
      <c r="T162" s="201">
        <v>10046</v>
      </c>
      <c r="U162" s="201">
        <v>10046</v>
      </c>
      <c r="V162" s="201">
        <v>10046</v>
      </c>
      <c r="W162" s="201">
        <v>10046</v>
      </c>
      <c r="X162" s="201">
        <v>10046</v>
      </c>
      <c r="Y162" s="201">
        <v>10046</v>
      </c>
      <c r="Z162" s="201">
        <v>10046</v>
      </c>
      <c r="AA162" s="176">
        <v>10046</v>
      </c>
      <c r="AB162" s="201">
        <v>10046</v>
      </c>
      <c r="AC162" s="201">
        <v>10046</v>
      </c>
      <c r="AD162" s="201">
        <v>10046</v>
      </c>
      <c r="AE162" s="201">
        <v>10046</v>
      </c>
      <c r="AF162" s="205">
        <v>10046</v>
      </c>
      <c r="AG162" s="201">
        <v>10046</v>
      </c>
      <c r="AH162" s="191">
        <v>10046</v>
      </c>
      <c r="AI162" s="184"/>
    </row>
    <row r="163" spans="1:35">
      <c r="A163" s="186">
        <v>43920</v>
      </c>
      <c r="B163" s="214">
        <v>9176</v>
      </c>
      <c r="C163" s="201">
        <v>9176</v>
      </c>
      <c r="D163" s="201">
        <v>9176</v>
      </c>
      <c r="E163" s="201">
        <v>9176</v>
      </c>
      <c r="F163" s="201">
        <v>9176</v>
      </c>
      <c r="G163" s="201">
        <v>9176</v>
      </c>
      <c r="H163" s="201">
        <v>9176</v>
      </c>
      <c r="I163" s="201">
        <v>9176</v>
      </c>
      <c r="J163" s="201">
        <v>9176</v>
      </c>
      <c r="K163" s="201">
        <v>9176</v>
      </c>
      <c r="L163" s="201">
        <v>9176</v>
      </c>
      <c r="M163" s="201">
        <v>9176</v>
      </c>
      <c r="N163" s="201">
        <v>9176</v>
      </c>
      <c r="O163" s="201">
        <v>9176</v>
      </c>
      <c r="P163" s="201">
        <v>9176</v>
      </c>
      <c r="Q163" s="201">
        <v>9176</v>
      </c>
      <c r="R163" s="201">
        <v>9176</v>
      </c>
      <c r="S163" s="201">
        <v>9176</v>
      </c>
      <c r="T163" s="201">
        <v>9176</v>
      </c>
      <c r="U163" s="201">
        <v>9176</v>
      </c>
      <c r="V163" s="201">
        <v>9176</v>
      </c>
      <c r="W163" s="201">
        <v>9176</v>
      </c>
      <c r="X163" s="201">
        <v>9176</v>
      </c>
      <c r="Y163" s="201">
        <v>9176</v>
      </c>
      <c r="Z163" s="201">
        <v>9176</v>
      </c>
      <c r="AA163" s="176">
        <v>9176</v>
      </c>
      <c r="AB163" s="201">
        <v>9176</v>
      </c>
      <c r="AC163" s="201">
        <v>9176</v>
      </c>
      <c r="AD163" s="201">
        <v>9176</v>
      </c>
      <c r="AE163" s="201">
        <v>9176</v>
      </c>
      <c r="AF163" s="205">
        <v>9176</v>
      </c>
      <c r="AG163" s="201">
        <v>9176</v>
      </c>
      <c r="AH163" s="191">
        <v>9176</v>
      </c>
      <c r="AI163" s="184"/>
    </row>
    <row r="164" spans="1:35">
      <c r="A164" s="186">
        <v>43919</v>
      </c>
      <c r="B164" s="214">
        <v>8288</v>
      </c>
      <c r="C164" s="201">
        <v>8288</v>
      </c>
      <c r="D164" s="201">
        <v>8288</v>
      </c>
      <c r="E164" s="201">
        <v>8288</v>
      </c>
      <c r="F164" s="201">
        <v>8288</v>
      </c>
      <c r="G164" s="201">
        <v>8288</v>
      </c>
      <c r="H164" s="201">
        <v>8288</v>
      </c>
      <c r="I164" s="201">
        <v>8288</v>
      </c>
      <c r="J164" s="201">
        <v>8288</v>
      </c>
      <c r="K164" s="201">
        <v>8288</v>
      </c>
      <c r="L164" s="201">
        <v>8288</v>
      </c>
      <c r="M164" s="201">
        <v>8288</v>
      </c>
      <c r="N164" s="201">
        <v>8288</v>
      </c>
      <c r="O164" s="201">
        <v>8288</v>
      </c>
      <c r="P164" s="201">
        <v>8288</v>
      </c>
      <c r="Q164" s="201">
        <v>8288</v>
      </c>
      <c r="R164" s="201">
        <v>8288</v>
      </c>
      <c r="S164" s="201">
        <v>8288</v>
      </c>
      <c r="T164" s="201">
        <v>8288</v>
      </c>
      <c r="U164" s="201">
        <v>8288</v>
      </c>
      <c r="V164" s="201">
        <v>8288</v>
      </c>
      <c r="W164" s="201">
        <v>8288</v>
      </c>
      <c r="X164" s="201">
        <v>8288</v>
      </c>
      <c r="Y164" s="201">
        <v>8288</v>
      </c>
      <c r="Z164" s="201">
        <v>8288</v>
      </c>
      <c r="AA164" s="176">
        <v>8288</v>
      </c>
      <c r="AB164" s="201">
        <v>8288</v>
      </c>
      <c r="AC164" s="201">
        <v>8288</v>
      </c>
      <c r="AD164" s="201">
        <v>8288</v>
      </c>
      <c r="AE164" s="201">
        <v>8288</v>
      </c>
      <c r="AF164" s="205">
        <v>8288</v>
      </c>
      <c r="AG164" s="201">
        <v>8288</v>
      </c>
      <c r="AH164" s="191">
        <v>8288</v>
      </c>
      <c r="AI164" s="184"/>
    </row>
    <row r="165" spans="1:35">
      <c r="A165" s="186">
        <v>43918</v>
      </c>
      <c r="B165" s="214">
        <v>7500</v>
      </c>
      <c r="C165" s="201">
        <v>7500</v>
      </c>
      <c r="D165" s="201">
        <v>7500</v>
      </c>
      <c r="E165" s="201">
        <v>7500</v>
      </c>
      <c r="F165" s="201">
        <v>7500</v>
      </c>
      <c r="G165" s="201">
        <v>7500</v>
      </c>
      <c r="H165" s="201">
        <v>7500</v>
      </c>
      <c r="I165" s="201">
        <v>7500</v>
      </c>
      <c r="J165" s="201">
        <v>7500</v>
      </c>
      <c r="K165" s="201">
        <v>7500</v>
      </c>
      <c r="L165" s="201">
        <v>7500</v>
      </c>
      <c r="M165" s="201">
        <v>7500</v>
      </c>
      <c r="N165" s="201">
        <v>7500</v>
      </c>
      <c r="O165" s="201">
        <v>7500</v>
      </c>
      <c r="P165" s="201">
        <v>7500</v>
      </c>
      <c r="Q165" s="201">
        <v>7500</v>
      </c>
      <c r="R165" s="201">
        <v>7500</v>
      </c>
      <c r="S165" s="201">
        <v>7500</v>
      </c>
      <c r="T165" s="201">
        <v>7500</v>
      </c>
      <c r="U165" s="201">
        <v>7500</v>
      </c>
      <c r="V165" s="201">
        <v>7500</v>
      </c>
      <c r="W165" s="201">
        <v>7500</v>
      </c>
      <c r="X165" s="201">
        <v>7500</v>
      </c>
      <c r="Y165" s="201">
        <v>7500</v>
      </c>
      <c r="Z165" s="201">
        <v>7500</v>
      </c>
      <c r="AA165" s="176">
        <v>7500</v>
      </c>
      <c r="AB165" s="201">
        <v>7500</v>
      </c>
      <c r="AC165" s="201">
        <v>7500</v>
      </c>
      <c r="AD165" s="201">
        <v>7500</v>
      </c>
      <c r="AE165" s="201">
        <v>7500</v>
      </c>
      <c r="AF165" s="205">
        <v>7500</v>
      </c>
      <c r="AG165" s="201">
        <v>7500</v>
      </c>
      <c r="AH165" s="191">
        <v>7500</v>
      </c>
      <c r="AI165" s="184"/>
    </row>
    <row r="166" spans="1:35">
      <c r="A166" s="186">
        <v>43917</v>
      </c>
      <c r="B166" s="214">
        <v>6686</v>
      </c>
      <c r="C166" s="201">
        <v>6686</v>
      </c>
      <c r="D166" s="201">
        <v>6686</v>
      </c>
      <c r="E166" s="201">
        <v>6686</v>
      </c>
      <c r="F166" s="201">
        <v>6686</v>
      </c>
      <c r="G166" s="201">
        <v>6686</v>
      </c>
      <c r="H166" s="201">
        <v>6686</v>
      </c>
      <c r="I166" s="201">
        <v>6686</v>
      </c>
      <c r="J166" s="201">
        <v>6686</v>
      </c>
      <c r="K166" s="201">
        <v>6686</v>
      </c>
      <c r="L166" s="201">
        <v>6686</v>
      </c>
      <c r="M166" s="201">
        <v>6686</v>
      </c>
      <c r="N166" s="201">
        <v>6686</v>
      </c>
      <c r="O166" s="201">
        <v>6686</v>
      </c>
      <c r="P166" s="201">
        <v>6686</v>
      </c>
      <c r="Q166" s="201">
        <v>6686</v>
      </c>
      <c r="R166" s="201">
        <v>6686</v>
      </c>
      <c r="S166" s="201">
        <v>6686</v>
      </c>
      <c r="T166" s="201">
        <v>6686</v>
      </c>
      <c r="U166" s="201">
        <v>6686</v>
      </c>
      <c r="V166" s="201">
        <v>6686</v>
      </c>
      <c r="W166" s="201">
        <v>6686</v>
      </c>
      <c r="X166" s="201">
        <v>6686</v>
      </c>
      <c r="Y166" s="201">
        <v>6686</v>
      </c>
      <c r="Z166" s="201">
        <v>6686</v>
      </c>
      <c r="AA166" s="176">
        <v>6686</v>
      </c>
      <c r="AB166" s="201">
        <v>6686</v>
      </c>
      <c r="AC166" s="201">
        <v>6686</v>
      </c>
      <c r="AD166" s="201">
        <v>6686</v>
      </c>
      <c r="AE166" s="201">
        <v>6686</v>
      </c>
      <c r="AF166" s="205">
        <v>6686</v>
      </c>
      <c r="AG166" s="201">
        <v>6686</v>
      </c>
      <c r="AH166" s="191">
        <v>6686</v>
      </c>
      <c r="AI166" s="184"/>
    </row>
    <row r="167" spans="1:35">
      <c r="A167" s="186">
        <v>43916</v>
      </c>
      <c r="B167" s="214">
        <v>5809</v>
      </c>
      <c r="C167" s="201">
        <v>5809</v>
      </c>
      <c r="D167" s="201">
        <v>5809</v>
      </c>
      <c r="E167" s="201">
        <v>5809</v>
      </c>
      <c r="F167" s="201">
        <v>5809</v>
      </c>
      <c r="G167" s="201">
        <v>5809</v>
      </c>
      <c r="H167" s="201">
        <v>5809</v>
      </c>
      <c r="I167" s="201">
        <v>5809</v>
      </c>
      <c r="J167" s="201">
        <v>5809</v>
      </c>
      <c r="K167" s="201">
        <v>5809</v>
      </c>
      <c r="L167" s="201">
        <v>5809</v>
      </c>
      <c r="M167" s="201">
        <v>5809</v>
      </c>
      <c r="N167" s="201">
        <v>5809</v>
      </c>
      <c r="O167" s="201">
        <v>5809</v>
      </c>
      <c r="P167" s="201">
        <v>5809</v>
      </c>
      <c r="Q167" s="201">
        <v>5809</v>
      </c>
      <c r="R167" s="201">
        <v>5809</v>
      </c>
      <c r="S167" s="201">
        <v>5809</v>
      </c>
      <c r="T167" s="201">
        <v>5809</v>
      </c>
      <c r="U167" s="201">
        <v>5809</v>
      </c>
      <c r="V167" s="201">
        <v>5809</v>
      </c>
      <c r="W167" s="201">
        <v>5809</v>
      </c>
      <c r="X167" s="201">
        <v>5809</v>
      </c>
      <c r="Y167" s="201">
        <v>5809</v>
      </c>
      <c r="Z167" s="201">
        <v>5809</v>
      </c>
      <c r="AA167" s="176">
        <v>5809</v>
      </c>
      <c r="AB167" s="201">
        <v>5809</v>
      </c>
      <c r="AC167" s="201">
        <v>5809</v>
      </c>
      <c r="AD167" s="201">
        <v>5809</v>
      </c>
      <c r="AE167" s="201">
        <v>5809</v>
      </c>
      <c r="AF167" s="205">
        <v>5809</v>
      </c>
      <c r="AG167" s="201">
        <v>5809</v>
      </c>
      <c r="AH167" s="191">
        <v>5809</v>
      </c>
      <c r="AI167" s="184"/>
    </row>
    <row r="168" spans="1:35">
      <c r="A168" s="186">
        <v>43915</v>
      </c>
      <c r="B168" s="214">
        <v>4966</v>
      </c>
      <c r="C168" s="201">
        <v>4966</v>
      </c>
      <c r="D168" s="201">
        <v>4966</v>
      </c>
      <c r="E168" s="201">
        <v>4966</v>
      </c>
      <c r="F168" s="201">
        <v>4966</v>
      </c>
      <c r="G168" s="201">
        <v>4966</v>
      </c>
      <c r="H168" s="201">
        <v>4966</v>
      </c>
      <c r="I168" s="201">
        <v>4966</v>
      </c>
      <c r="J168" s="201">
        <v>4966</v>
      </c>
      <c r="K168" s="201">
        <v>4966</v>
      </c>
      <c r="L168" s="201">
        <v>4966</v>
      </c>
      <c r="M168" s="201">
        <v>4966</v>
      </c>
      <c r="N168" s="201">
        <v>4966</v>
      </c>
      <c r="O168" s="201">
        <v>4966</v>
      </c>
      <c r="P168" s="201">
        <v>4966</v>
      </c>
      <c r="Q168" s="201">
        <v>4966</v>
      </c>
      <c r="R168" s="201">
        <v>4966</v>
      </c>
      <c r="S168" s="201">
        <v>4966</v>
      </c>
      <c r="T168" s="201">
        <v>4966</v>
      </c>
      <c r="U168" s="201">
        <v>4966</v>
      </c>
      <c r="V168" s="201">
        <v>4966</v>
      </c>
      <c r="W168" s="201">
        <v>4966</v>
      </c>
      <c r="X168" s="201">
        <v>4966</v>
      </c>
      <c r="Y168" s="201">
        <v>4966</v>
      </c>
      <c r="Z168" s="201">
        <v>4966</v>
      </c>
      <c r="AA168" s="176">
        <v>4966</v>
      </c>
      <c r="AB168" s="201">
        <v>4966</v>
      </c>
      <c r="AC168" s="201">
        <v>4966</v>
      </c>
      <c r="AD168" s="201">
        <v>4966</v>
      </c>
      <c r="AE168" s="201">
        <v>4966</v>
      </c>
      <c r="AF168" s="205">
        <v>4966</v>
      </c>
      <c r="AG168" s="201">
        <v>4966</v>
      </c>
      <c r="AH168" s="191">
        <v>4966</v>
      </c>
      <c r="AI168" s="184"/>
    </row>
    <row r="169" spans="1:35">
      <c r="A169" s="186">
        <v>43914</v>
      </c>
      <c r="B169" s="214">
        <v>4184</v>
      </c>
      <c r="C169" s="201">
        <v>4184</v>
      </c>
      <c r="D169" s="201">
        <v>4184</v>
      </c>
      <c r="E169" s="201">
        <v>4184</v>
      </c>
      <c r="F169" s="201">
        <v>4184</v>
      </c>
      <c r="G169" s="201">
        <v>4184</v>
      </c>
      <c r="H169" s="201">
        <v>4184</v>
      </c>
      <c r="I169" s="201">
        <v>4184</v>
      </c>
      <c r="J169" s="201">
        <v>4184</v>
      </c>
      <c r="K169" s="201">
        <v>4184</v>
      </c>
      <c r="L169" s="201">
        <v>4184</v>
      </c>
      <c r="M169" s="201">
        <v>4184</v>
      </c>
      <c r="N169" s="201">
        <v>4184</v>
      </c>
      <c r="O169" s="201">
        <v>4184</v>
      </c>
      <c r="P169" s="201">
        <v>4184</v>
      </c>
      <c r="Q169" s="201">
        <v>4184</v>
      </c>
      <c r="R169" s="201">
        <v>4184</v>
      </c>
      <c r="S169" s="201">
        <v>4184</v>
      </c>
      <c r="T169" s="201">
        <v>4184</v>
      </c>
      <c r="U169" s="201">
        <v>4184</v>
      </c>
      <c r="V169" s="201">
        <v>4184</v>
      </c>
      <c r="W169" s="201">
        <v>4184</v>
      </c>
      <c r="X169" s="201">
        <v>4184</v>
      </c>
      <c r="Y169" s="201">
        <v>4184</v>
      </c>
      <c r="Z169" s="201">
        <v>4184</v>
      </c>
      <c r="AA169" s="176">
        <v>4184</v>
      </c>
      <c r="AB169" s="201">
        <v>4184</v>
      </c>
      <c r="AC169" s="201">
        <v>4184</v>
      </c>
      <c r="AD169" s="201">
        <v>4184</v>
      </c>
      <c r="AE169" s="201">
        <v>4184</v>
      </c>
      <c r="AF169" s="205">
        <v>4184</v>
      </c>
      <c r="AG169" s="201">
        <v>4184</v>
      </c>
      <c r="AH169" s="191">
        <v>4184</v>
      </c>
      <c r="AI169" s="184"/>
    </row>
    <row r="170" spans="1:35">
      <c r="A170" s="186">
        <v>43913</v>
      </c>
      <c r="B170" s="214">
        <v>3477</v>
      </c>
      <c r="C170" s="201">
        <v>3477</v>
      </c>
      <c r="D170" s="201">
        <v>3477</v>
      </c>
      <c r="E170" s="201">
        <v>3477</v>
      </c>
      <c r="F170" s="201">
        <v>3477</v>
      </c>
      <c r="G170" s="201">
        <v>3477</v>
      </c>
      <c r="H170" s="201">
        <v>3477</v>
      </c>
      <c r="I170" s="201">
        <v>3477</v>
      </c>
      <c r="J170" s="201">
        <v>3477</v>
      </c>
      <c r="K170" s="201">
        <v>3477</v>
      </c>
      <c r="L170" s="201">
        <v>3477</v>
      </c>
      <c r="M170" s="201">
        <v>3477</v>
      </c>
      <c r="N170" s="201">
        <v>3477</v>
      </c>
      <c r="O170" s="201">
        <v>3477</v>
      </c>
      <c r="P170" s="201">
        <v>3477</v>
      </c>
      <c r="Q170" s="201">
        <v>3477</v>
      </c>
      <c r="R170" s="201">
        <v>3477</v>
      </c>
      <c r="S170" s="201">
        <v>3477</v>
      </c>
      <c r="T170" s="201">
        <v>3477</v>
      </c>
      <c r="U170" s="201">
        <v>3477</v>
      </c>
      <c r="V170" s="201">
        <v>3477</v>
      </c>
      <c r="W170" s="201">
        <v>3477</v>
      </c>
      <c r="X170" s="201">
        <v>3477</v>
      </c>
      <c r="Y170" s="201">
        <v>3477</v>
      </c>
      <c r="Z170" s="201">
        <v>3477</v>
      </c>
      <c r="AA170" s="176">
        <v>3477</v>
      </c>
      <c r="AB170" s="201">
        <v>3477</v>
      </c>
      <c r="AC170" s="201">
        <v>3477</v>
      </c>
      <c r="AD170" s="201">
        <v>3477</v>
      </c>
      <c r="AE170" s="201">
        <v>3477</v>
      </c>
      <c r="AF170" s="205">
        <v>3477</v>
      </c>
      <c r="AG170" s="201">
        <v>3477</v>
      </c>
      <c r="AH170" s="191">
        <v>3477</v>
      </c>
      <c r="AI170" s="184"/>
    </row>
    <row r="171" spans="1:35">
      <c r="A171" s="186">
        <v>43912</v>
      </c>
      <c r="B171" s="214">
        <v>2818</v>
      </c>
      <c r="C171" s="201">
        <v>2818</v>
      </c>
      <c r="D171" s="201">
        <v>2818</v>
      </c>
      <c r="E171" s="201">
        <v>2818</v>
      </c>
      <c r="F171" s="201">
        <v>2818</v>
      </c>
      <c r="G171" s="201">
        <v>2818</v>
      </c>
      <c r="H171" s="201">
        <v>2818</v>
      </c>
      <c r="I171" s="201">
        <v>2818</v>
      </c>
      <c r="J171" s="201">
        <v>2818</v>
      </c>
      <c r="K171" s="201">
        <v>2818</v>
      </c>
      <c r="L171" s="201">
        <v>2818</v>
      </c>
      <c r="M171" s="201">
        <v>2818</v>
      </c>
      <c r="N171" s="201">
        <v>2818</v>
      </c>
      <c r="O171" s="201">
        <v>2818</v>
      </c>
      <c r="P171" s="201">
        <v>2818</v>
      </c>
      <c r="Q171" s="201">
        <v>2818</v>
      </c>
      <c r="R171" s="201">
        <v>2818</v>
      </c>
      <c r="S171" s="201">
        <v>2818</v>
      </c>
      <c r="T171" s="201">
        <v>2818</v>
      </c>
      <c r="U171" s="201">
        <v>2818</v>
      </c>
      <c r="V171" s="201">
        <v>2818</v>
      </c>
      <c r="W171" s="201">
        <v>2818</v>
      </c>
      <c r="X171" s="201">
        <v>2818</v>
      </c>
      <c r="Y171" s="201">
        <v>2818</v>
      </c>
      <c r="Z171" s="201">
        <v>2818</v>
      </c>
      <c r="AA171" s="176">
        <v>2818</v>
      </c>
      <c r="AB171" s="201">
        <v>2818</v>
      </c>
      <c r="AC171" s="201">
        <v>2818</v>
      </c>
      <c r="AD171" s="201">
        <v>2818</v>
      </c>
      <c r="AE171" s="201">
        <v>2818</v>
      </c>
      <c r="AF171" s="205">
        <v>2818</v>
      </c>
      <c r="AG171" s="201">
        <v>2818</v>
      </c>
      <c r="AH171" s="191">
        <v>2818</v>
      </c>
      <c r="AI171" s="184"/>
    </row>
    <row r="172" spans="1:35">
      <c r="A172" s="186">
        <v>43911</v>
      </c>
      <c r="B172" s="214">
        <v>2283</v>
      </c>
      <c r="C172" s="201">
        <v>2283</v>
      </c>
      <c r="D172" s="201">
        <v>2283</v>
      </c>
      <c r="E172" s="201">
        <v>2283</v>
      </c>
      <c r="F172" s="201">
        <v>2283</v>
      </c>
      <c r="G172" s="201">
        <v>2283</v>
      </c>
      <c r="H172" s="201">
        <v>2283</v>
      </c>
      <c r="I172" s="201">
        <v>2283</v>
      </c>
      <c r="J172" s="201">
        <v>2283</v>
      </c>
      <c r="K172" s="201">
        <v>2283</v>
      </c>
      <c r="L172" s="201">
        <v>2283</v>
      </c>
      <c r="M172" s="201">
        <v>2283</v>
      </c>
      <c r="N172" s="201">
        <v>2283</v>
      </c>
      <c r="O172" s="201">
        <v>2283</v>
      </c>
      <c r="P172" s="201">
        <v>2283</v>
      </c>
      <c r="Q172" s="201">
        <v>2283</v>
      </c>
      <c r="R172" s="201">
        <v>2283</v>
      </c>
      <c r="S172" s="201">
        <v>2283</v>
      </c>
      <c r="T172" s="201">
        <v>2283</v>
      </c>
      <c r="U172" s="201">
        <v>2283</v>
      </c>
      <c r="V172" s="201">
        <v>2283</v>
      </c>
      <c r="W172" s="201">
        <v>2283</v>
      </c>
      <c r="X172" s="201">
        <v>2283</v>
      </c>
      <c r="Y172" s="201">
        <v>2283</v>
      </c>
      <c r="Z172" s="201">
        <v>2283</v>
      </c>
      <c r="AA172" s="176">
        <v>2283</v>
      </c>
      <c r="AB172" s="201">
        <v>2283</v>
      </c>
      <c r="AC172" s="201">
        <v>2283</v>
      </c>
      <c r="AD172" s="201">
        <v>2283</v>
      </c>
      <c r="AE172" s="201">
        <v>2283</v>
      </c>
      <c r="AF172" s="205">
        <v>2283</v>
      </c>
      <c r="AG172" s="201">
        <v>2283</v>
      </c>
      <c r="AH172" s="191">
        <v>2283</v>
      </c>
      <c r="AI172" s="184"/>
    </row>
    <row r="173" spans="1:35">
      <c r="A173" s="186">
        <v>43910</v>
      </c>
      <c r="B173" s="214">
        <v>1789</v>
      </c>
      <c r="C173" s="201">
        <v>1789</v>
      </c>
      <c r="D173" s="201">
        <v>1789</v>
      </c>
      <c r="E173" s="201">
        <v>1789</v>
      </c>
      <c r="F173" s="201">
        <v>1789</v>
      </c>
      <c r="G173" s="201">
        <v>1789</v>
      </c>
      <c r="H173" s="201">
        <v>1789</v>
      </c>
      <c r="I173" s="201">
        <v>1789</v>
      </c>
      <c r="J173" s="201">
        <v>1789</v>
      </c>
      <c r="K173" s="201">
        <v>1789</v>
      </c>
      <c r="L173" s="201">
        <v>1789</v>
      </c>
      <c r="M173" s="201">
        <v>1789</v>
      </c>
      <c r="N173" s="201">
        <v>1789</v>
      </c>
      <c r="O173" s="201">
        <v>1789</v>
      </c>
      <c r="P173" s="201">
        <v>1789</v>
      </c>
      <c r="Q173" s="201">
        <v>1789</v>
      </c>
      <c r="R173" s="201">
        <v>1789</v>
      </c>
      <c r="S173" s="201">
        <v>1789</v>
      </c>
      <c r="T173" s="201">
        <v>1789</v>
      </c>
      <c r="U173" s="201">
        <v>1789</v>
      </c>
      <c r="V173" s="201">
        <v>1789</v>
      </c>
      <c r="W173" s="201">
        <v>1789</v>
      </c>
      <c r="X173" s="201">
        <v>1789</v>
      </c>
      <c r="Y173" s="201">
        <v>1789</v>
      </c>
      <c r="Z173" s="201">
        <v>1789</v>
      </c>
      <c r="AA173" s="176">
        <v>1789</v>
      </c>
      <c r="AB173" s="201">
        <v>1789</v>
      </c>
      <c r="AC173" s="201">
        <v>1789</v>
      </c>
      <c r="AD173" s="201">
        <v>1789</v>
      </c>
      <c r="AE173" s="201">
        <v>1789</v>
      </c>
      <c r="AF173" s="205">
        <v>1789</v>
      </c>
      <c r="AG173" s="201">
        <v>1789</v>
      </c>
      <c r="AH173" s="191">
        <v>1789</v>
      </c>
      <c r="AI173" s="184"/>
    </row>
    <row r="174" spans="1:35">
      <c r="A174" s="186">
        <v>43909</v>
      </c>
      <c r="B174" s="214">
        <v>1371</v>
      </c>
      <c r="C174" s="201">
        <v>1371</v>
      </c>
      <c r="D174" s="201">
        <v>1371</v>
      </c>
      <c r="E174" s="201">
        <v>1371</v>
      </c>
      <c r="F174" s="201">
        <v>1371</v>
      </c>
      <c r="G174" s="201">
        <v>1371</v>
      </c>
      <c r="H174" s="201">
        <v>1371</v>
      </c>
      <c r="I174" s="201">
        <v>1371</v>
      </c>
      <c r="J174" s="201">
        <v>1371</v>
      </c>
      <c r="K174" s="201">
        <v>1371</v>
      </c>
      <c r="L174" s="201">
        <v>1371</v>
      </c>
      <c r="M174" s="201">
        <v>1371</v>
      </c>
      <c r="N174" s="201">
        <v>1371</v>
      </c>
      <c r="O174" s="201">
        <v>1371</v>
      </c>
      <c r="P174" s="201">
        <v>1371</v>
      </c>
      <c r="Q174" s="201">
        <v>1371</v>
      </c>
      <c r="R174" s="201">
        <v>1371</v>
      </c>
      <c r="S174" s="201">
        <v>1371</v>
      </c>
      <c r="T174" s="201">
        <v>1371</v>
      </c>
      <c r="U174" s="201">
        <v>1371</v>
      </c>
      <c r="V174" s="201">
        <v>1371</v>
      </c>
      <c r="W174" s="201">
        <v>1371</v>
      </c>
      <c r="X174" s="201">
        <v>1371</v>
      </c>
      <c r="Y174" s="201">
        <v>1371</v>
      </c>
      <c r="Z174" s="201">
        <v>1371</v>
      </c>
      <c r="AA174" s="176">
        <v>1371</v>
      </c>
      <c r="AB174" s="201">
        <v>1371</v>
      </c>
      <c r="AC174" s="201">
        <v>1371</v>
      </c>
      <c r="AD174" s="201">
        <v>1371</v>
      </c>
      <c r="AE174" s="201">
        <v>1371</v>
      </c>
      <c r="AF174" s="205">
        <v>1371</v>
      </c>
      <c r="AG174" s="201">
        <v>1371</v>
      </c>
      <c r="AH174" s="191">
        <v>1371</v>
      </c>
      <c r="AI174" s="184"/>
    </row>
    <row r="175" spans="1:35">
      <c r="A175" s="186">
        <v>43908</v>
      </c>
      <c r="B175" s="214">
        <v>1064</v>
      </c>
      <c r="C175" s="201">
        <v>1064</v>
      </c>
      <c r="D175" s="201">
        <v>1064</v>
      </c>
      <c r="E175" s="201">
        <v>1064</v>
      </c>
      <c r="F175" s="201">
        <v>1064</v>
      </c>
      <c r="G175" s="201">
        <v>1064</v>
      </c>
      <c r="H175" s="201">
        <v>1064</v>
      </c>
      <c r="I175" s="201">
        <v>1064</v>
      </c>
      <c r="J175" s="201">
        <v>1064</v>
      </c>
      <c r="K175" s="201">
        <v>1064</v>
      </c>
      <c r="L175" s="201">
        <v>1064</v>
      </c>
      <c r="M175" s="201">
        <v>1064</v>
      </c>
      <c r="N175" s="201">
        <v>1064</v>
      </c>
      <c r="O175" s="201">
        <v>1064</v>
      </c>
      <c r="P175" s="201">
        <v>1064</v>
      </c>
      <c r="Q175" s="201">
        <v>1064</v>
      </c>
      <c r="R175" s="201">
        <v>1064</v>
      </c>
      <c r="S175" s="201">
        <v>1064</v>
      </c>
      <c r="T175" s="201">
        <v>1064</v>
      </c>
      <c r="U175" s="201">
        <v>1064</v>
      </c>
      <c r="V175" s="201">
        <v>1064</v>
      </c>
      <c r="W175" s="201">
        <v>1064</v>
      </c>
      <c r="X175" s="201">
        <v>1064</v>
      </c>
      <c r="Y175" s="201">
        <v>1064</v>
      </c>
      <c r="Z175" s="201">
        <v>1064</v>
      </c>
      <c r="AA175" s="176">
        <v>1064</v>
      </c>
      <c r="AB175" s="201">
        <v>1064</v>
      </c>
      <c r="AC175" s="201">
        <v>1064</v>
      </c>
      <c r="AD175" s="201">
        <v>1064</v>
      </c>
      <c r="AE175" s="201">
        <v>1064</v>
      </c>
      <c r="AF175" s="205">
        <v>1064</v>
      </c>
      <c r="AG175" s="201">
        <v>1064</v>
      </c>
      <c r="AH175" s="191">
        <v>1064</v>
      </c>
      <c r="AI175" s="184"/>
    </row>
    <row r="176" spans="1:35">
      <c r="A176" s="186">
        <v>43907</v>
      </c>
      <c r="B176" s="214">
        <v>830</v>
      </c>
      <c r="C176" s="201">
        <v>830</v>
      </c>
      <c r="D176" s="201">
        <v>830</v>
      </c>
      <c r="E176" s="201">
        <v>830</v>
      </c>
      <c r="F176" s="201">
        <v>830</v>
      </c>
      <c r="G176" s="201">
        <v>830</v>
      </c>
      <c r="H176" s="201">
        <v>830</v>
      </c>
      <c r="I176" s="201">
        <v>830</v>
      </c>
      <c r="J176" s="201">
        <v>830</v>
      </c>
      <c r="K176" s="201">
        <v>830</v>
      </c>
      <c r="L176" s="201">
        <v>830</v>
      </c>
      <c r="M176" s="201">
        <v>830</v>
      </c>
      <c r="N176" s="201">
        <v>830</v>
      </c>
      <c r="O176" s="201">
        <v>830</v>
      </c>
      <c r="P176" s="201">
        <v>830</v>
      </c>
      <c r="Q176" s="201">
        <v>830</v>
      </c>
      <c r="R176" s="201">
        <v>830</v>
      </c>
      <c r="S176" s="201">
        <v>830</v>
      </c>
      <c r="T176" s="201">
        <v>830</v>
      </c>
      <c r="U176" s="201">
        <v>830</v>
      </c>
      <c r="V176" s="201">
        <v>830</v>
      </c>
      <c r="W176" s="201">
        <v>830</v>
      </c>
      <c r="X176" s="201">
        <v>830</v>
      </c>
      <c r="Y176" s="201">
        <v>830</v>
      </c>
      <c r="Z176" s="201">
        <v>830</v>
      </c>
      <c r="AA176" s="176">
        <v>830</v>
      </c>
      <c r="AB176" s="201">
        <v>830</v>
      </c>
      <c r="AC176" s="201">
        <v>830</v>
      </c>
      <c r="AD176" s="201">
        <v>830</v>
      </c>
      <c r="AE176" s="201">
        <v>830</v>
      </c>
      <c r="AF176" s="205">
        <v>830</v>
      </c>
      <c r="AG176" s="201">
        <v>830</v>
      </c>
      <c r="AH176" s="191">
        <v>830</v>
      </c>
      <c r="AI176" s="184"/>
    </row>
    <row r="177" spans="1:35">
      <c r="A177" s="186">
        <v>43906</v>
      </c>
      <c r="B177" s="214">
        <v>644</v>
      </c>
      <c r="C177" s="201">
        <v>644</v>
      </c>
      <c r="D177" s="201">
        <v>644</v>
      </c>
      <c r="E177" s="201">
        <v>644</v>
      </c>
      <c r="F177" s="201">
        <v>644</v>
      </c>
      <c r="G177" s="201">
        <v>644</v>
      </c>
      <c r="H177" s="201">
        <v>644</v>
      </c>
      <c r="I177" s="201">
        <v>644</v>
      </c>
      <c r="J177" s="201">
        <v>644</v>
      </c>
      <c r="K177" s="201">
        <v>644</v>
      </c>
      <c r="L177" s="201">
        <v>644</v>
      </c>
      <c r="M177" s="201">
        <v>644</v>
      </c>
      <c r="N177" s="201">
        <v>644</v>
      </c>
      <c r="O177" s="201">
        <v>644</v>
      </c>
      <c r="P177" s="201">
        <v>644</v>
      </c>
      <c r="Q177" s="201">
        <v>644</v>
      </c>
      <c r="R177" s="201">
        <v>644</v>
      </c>
      <c r="S177" s="201">
        <v>644</v>
      </c>
      <c r="T177" s="201">
        <v>644</v>
      </c>
      <c r="U177" s="201">
        <v>644</v>
      </c>
      <c r="V177" s="201">
        <v>644</v>
      </c>
      <c r="W177" s="201">
        <v>644</v>
      </c>
      <c r="X177" s="201">
        <v>644</v>
      </c>
      <c r="Y177" s="201">
        <v>644</v>
      </c>
      <c r="Z177" s="201">
        <v>644</v>
      </c>
      <c r="AA177" s="176">
        <v>644</v>
      </c>
      <c r="AB177" s="201">
        <v>644</v>
      </c>
      <c r="AC177" s="201">
        <v>644</v>
      </c>
      <c r="AD177" s="201">
        <v>644</v>
      </c>
      <c r="AE177" s="201">
        <v>644</v>
      </c>
      <c r="AF177" s="205">
        <v>644</v>
      </c>
      <c r="AG177" s="201">
        <v>644</v>
      </c>
      <c r="AH177" s="191">
        <v>644</v>
      </c>
      <c r="AI177" s="184"/>
    </row>
    <row r="178" spans="1:35">
      <c r="A178" s="186">
        <v>43905</v>
      </c>
      <c r="B178" s="214">
        <v>468</v>
      </c>
      <c r="C178" s="201">
        <v>468</v>
      </c>
      <c r="D178" s="201">
        <v>468</v>
      </c>
      <c r="E178" s="201">
        <v>468</v>
      </c>
      <c r="F178" s="201">
        <v>468</v>
      </c>
      <c r="G178" s="201">
        <v>468</v>
      </c>
      <c r="H178" s="201">
        <v>468</v>
      </c>
      <c r="I178" s="201">
        <v>468</v>
      </c>
      <c r="J178" s="201">
        <v>468</v>
      </c>
      <c r="K178" s="201">
        <v>468</v>
      </c>
      <c r="L178" s="201">
        <v>468</v>
      </c>
      <c r="M178" s="201">
        <v>468</v>
      </c>
      <c r="N178" s="201">
        <v>468</v>
      </c>
      <c r="O178" s="201">
        <v>468</v>
      </c>
      <c r="P178" s="201">
        <v>468</v>
      </c>
      <c r="Q178" s="201">
        <v>468</v>
      </c>
      <c r="R178" s="201">
        <v>468</v>
      </c>
      <c r="S178" s="201">
        <v>468</v>
      </c>
      <c r="T178" s="201">
        <v>468</v>
      </c>
      <c r="U178" s="201">
        <v>468</v>
      </c>
      <c r="V178" s="201">
        <v>468</v>
      </c>
      <c r="W178" s="201">
        <v>468</v>
      </c>
      <c r="X178" s="201">
        <v>468</v>
      </c>
      <c r="Y178" s="201">
        <v>468</v>
      </c>
      <c r="Z178" s="201">
        <v>468</v>
      </c>
      <c r="AA178" s="176">
        <v>468</v>
      </c>
      <c r="AB178" s="201">
        <v>468</v>
      </c>
      <c r="AC178" s="201">
        <v>468</v>
      </c>
      <c r="AD178" s="201">
        <v>468</v>
      </c>
      <c r="AE178" s="201">
        <v>468</v>
      </c>
      <c r="AF178" s="205">
        <v>468</v>
      </c>
      <c r="AG178" s="201">
        <v>468</v>
      </c>
      <c r="AH178" s="191">
        <v>468</v>
      </c>
      <c r="AI178" s="184"/>
    </row>
    <row r="179" spans="1:35">
      <c r="A179" s="186">
        <v>43904</v>
      </c>
      <c r="B179" s="214">
        <v>339</v>
      </c>
      <c r="C179" s="201">
        <v>339</v>
      </c>
      <c r="D179" s="201">
        <v>339</v>
      </c>
      <c r="E179" s="201">
        <v>339</v>
      </c>
      <c r="F179" s="201">
        <v>339</v>
      </c>
      <c r="G179" s="201">
        <v>339</v>
      </c>
      <c r="H179" s="201">
        <v>339</v>
      </c>
      <c r="I179" s="201">
        <v>339</v>
      </c>
      <c r="J179" s="201">
        <v>339</v>
      </c>
      <c r="K179" s="201">
        <v>339</v>
      </c>
      <c r="L179" s="201">
        <v>339</v>
      </c>
      <c r="M179" s="201">
        <v>339</v>
      </c>
      <c r="N179" s="201">
        <v>339</v>
      </c>
      <c r="O179" s="201">
        <v>339</v>
      </c>
      <c r="P179" s="201">
        <v>339</v>
      </c>
      <c r="Q179" s="201">
        <v>339</v>
      </c>
      <c r="R179" s="201">
        <v>339</v>
      </c>
      <c r="S179" s="201">
        <v>339</v>
      </c>
      <c r="T179" s="201">
        <v>339</v>
      </c>
      <c r="U179" s="201">
        <v>339</v>
      </c>
      <c r="V179" s="201">
        <v>339</v>
      </c>
      <c r="W179" s="201">
        <v>339</v>
      </c>
      <c r="X179" s="201">
        <v>339</v>
      </c>
      <c r="Y179" s="201">
        <v>339</v>
      </c>
      <c r="Z179" s="201">
        <v>339</v>
      </c>
      <c r="AA179" s="176">
        <v>339</v>
      </c>
      <c r="AB179" s="201">
        <v>339</v>
      </c>
      <c r="AC179" s="201">
        <v>339</v>
      </c>
      <c r="AD179" s="201">
        <v>339</v>
      </c>
      <c r="AE179" s="201">
        <v>339</v>
      </c>
      <c r="AF179" s="205">
        <v>339</v>
      </c>
      <c r="AG179" s="201">
        <v>339</v>
      </c>
      <c r="AH179" s="191">
        <v>339</v>
      </c>
      <c r="AI179" s="184"/>
    </row>
    <row r="180" spans="1:35">
      <c r="A180" s="186">
        <v>43903</v>
      </c>
      <c r="B180" s="214">
        <v>235</v>
      </c>
      <c r="C180" s="201">
        <v>235</v>
      </c>
      <c r="D180" s="201">
        <v>235</v>
      </c>
      <c r="E180" s="201">
        <v>235</v>
      </c>
      <c r="F180" s="201">
        <v>235</v>
      </c>
      <c r="G180" s="201">
        <v>235</v>
      </c>
      <c r="H180" s="201">
        <v>235</v>
      </c>
      <c r="I180" s="201">
        <v>235</v>
      </c>
      <c r="J180" s="201">
        <v>235</v>
      </c>
      <c r="K180" s="201">
        <v>235</v>
      </c>
      <c r="L180" s="201">
        <v>235</v>
      </c>
      <c r="M180" s="201">
        <v>235</v>
      </c>
      <c r="N180" s="201">
        <v>235</v>
      </c>
      <c r="O180" s="201">
        <v>235</v>
      </c>
      <c r="P180" s="201">
        <v>235</v>
      </c>
      <c r="Q180" s="201">
        <v>235</v>
      </c>
      <c r="R180" s="201">
        <v>235</v>
      </c>
      <c r="S180" s="201">
        <v>235</v>
      </c>
      <c r="T180" s="201">
        <v>235</v>
      </c>
      <c r="U180" s="201">
        <v>235</v>
      </c>
      <c r="V180" s="201">
        <v>235</v>
      </c>
      <c r="W180" s="201">
        <v>235</v>
      </c>
      <c r="X180" s="201">
        <v>235</v>
      </c>
      <c r="Y180" s="201">
        <v>235</v>
      </c>
      <c r="Z180" s="201">
        <v>235</v>
      </c>
      <c r="AA180" s="176">
        <v>235</v>
      </c>
      <c r="AB180" s="201">
        <v>235</v>
      </c>
      <c r="AC180" s="201">
        <v>235</v>
      </c>
      <c r="AD180" s="201">
        <v>235</v>
      </c>
      <c r="AE180" s="201">
        <v>235</v>
      </c>
      <c r="AF180" s="205">
        <v>235</v>
      </c>
      <c r="AG180" s="201">
        <v>235</v>
      </c>
      <c r="AH180" s="191">
        <v>235</v>
      </c>
      <c r="AI180" s="184"/>
    </row>
    <row r="181" spans="1:35">
      <c r="A181" s="186">
        <v>43902</v>
      </c>
      <c r="B181" s="214">
        <v>157</v>
      </c>
      <c r="C181" s="201">
        <v>157</v>
      </c>
      <c r="D181" s="201">
        <v>157</v>
      </c>
      <c r="E181" s="201">
        <v>157</v>
      </c>
      <c r="F181" s="201">
        <v>157</v>
      </c>
      <c r="G181" s="201">
        <v>157</v>
      </c>
      <c r="H181" s="201">
        <v>157</v>
      </c>
      <c r="I181" s="201">
        <v>157</v>
      </c>
      <c r="J181" s="201">
        <v>157</v>
      </c>
      <c r="K181" s="201">
        <v>157</v>
      </c>
      <c r="L181" s="201">
        <v>157</v>
      </c>
      <c r="M181" s="201">
        <v>157</v>
      </c>
      <c r="N181" s="201">
        <v>157</v>
      </c>
      <c r="O181" s="201">
        <v>157</v>
      </c>
      <c r="P181" s="201">
        <v>157</v>
      </c>
      <c r="Q181" s="201">
        <v>157</v>
      </c>
      <c r="R181" s="201">
        <v>157</v>
      </c>
      <c r="S181" s="201">
        <v>157</v>
      </c>
      <c r="T181" s="201">
        <v>157</v>
      </c>
      <c r="U181" s="201">
        <v>157</v>
      </c>
      <c r="V181" s="201">
        <v>157</v>
      </c>
      <c r="W181" s="201">
        <v>157</v>
      </c>
      <c r="X181" s="201">
        <v>157</v>
      </c>
      <c r="Y181" s="201">
        <v>157</v>
      </c>
      <c r="Z181" s="201">
        <v>157</v>
      </c>
      <c r="AA181" s="176">
        <v>157</v>
      </c>
      <c r="AB181" s="201">
        <v>157</v>
      </c>
      <c r="AC181" s="201">
        <v>157</v>
      </c>
      <c r="AD181" s="201">
        <v>157</v>
      </c>
      <c r="AE181" s="201">
        <v>157</v>
      </c>
      <c r="AF181" s="205">
        <v>157</v>
      </c>
      <c r="AG181" s="201">
        <v>157</v>
      </c>
      <c r="AH181" s="191">
        <v>157</v>
      </c>
      <c r="AI181" s="184"/>
    </row>
    <row r="182" spans="1:35">
      <c r="A182" s="186">
        <v>43901</v>
      </c>
      <c r="B182" s="214">
        <v>102</v>
      </c>
      <c r="C182" s="201">
        <v>102</v>
      </c>
      <c r="D182" s="201">
        <v>102</v>
      </c>
      <c r="E182" s="201">
        <v>102</v>
      </c>
      <c r="F182" s="201">
        <v>102</v>
      </c>
      <c r="G182" s="201">
        <v>102</v>
      </c>
      <c r="H182" s="201">
        <v>102</v>
      </c>
      <c r="I182" s="201">
        <v>102</v>
      </c>
      <c r="J182" s="201">
        <v>102</v>
      </c>
      <c r="K182" s="201">
        <v>102</v>
      </c>
      <c r="L182" s="201">
        <v>102</v>
      </c>
      <c r="M182" s="201">
        <v>102</v>
      </c>
      <c r="N182" s="201">
        <v>102</v>
      </c>
      <c r="O182" s="201">
        <v>102</v>
      </c>
      <c r="P182" s="201">
        <v>102</v>
      </c>
      <c r="Q182" s="201">
        <v>102</v>
      </c>
      <c r="R182" s="201">
        <v>102</v>
      </c>
      <c r="S182" s="201">
        <v>102</v>
      </c>
      <c r="T182" s="201">
        <v>102</v>
      </c>
      <c r="U182" s="201">
        <v>102</v>
      </c>
      <c r="V182" s="201">
        <v>102</v>
      </c>
      <c r="W182" s="201">
        <v>102</v>
      </c>
      <c r="X182" s="201">
        <v>102</v>
      </c>
      <c r="Y182" s="201">
        <v>102</v>
      </c>
      <c r="Z182" s="201">
        <v>102</v>
      </c>
      <c r="AA182" s="176">
        <v>102</v>
      </c>
      <c r="AB182" s="201">
        <v>102</v>
      </c>
      <c r="AC182" s="201">
        <v>102</v>
      </c>
      <c r="AD182" s="201">
        <v>102</v>
      </c>
      <c r="AE182" s="201">
        <v>102</v>
      </c>
      <c r="AF182" s="205">
        <v>102</v>
      </c>
      <c r="AG182" s="201">
        <v>102</v>
      </c>
      <c r="AH182" s="191">
        <v>102</v>
      </c>
      <c r="AI182" s="184"/>
    </row>
    <row r="183" spans="1:35">
      <c r="A183" s="186">
        <v>43900</v>
      </c>
      <c r="B183" s="214">
        <v>67</v>
      </c>
      <c r="C183" s="201">
        <v>67</v>
      </c>
      <c r="D183" s="201">
        <v>67</v>
      </c>
      <c r="E183" s="201">
        <v>67</v>
      </c>
      <c r="F183" s="201">
        <v>67</v>
      </c>
      <c r="G183" s="201">
        <v>67</v>
      </c>
      <c r="H183" s="201">
        <v>67</v>
      </c>
      <c r="I183" s="201">
        <v>67</v>
      </c>
      <c r="J183" s="201">
        <v>67</v>
      </c>
      <c r="K183" s="201">
        <v>67</v>
      </c>
      <c r="L183" s="201">
        <v>67</v>
      </c>
      <c r="M183" s="201">
        <v>67</v>
      </c>
      <c r="N183" s="201">
        <v>67</v>
      </c>
      <c r="O183" s="201">
        <v>67</v>
      </c>
      <c r="P183" s="201">
        <v>67</v>
      </c>
      <c r="Q183" s="201">
        <v>67</v>
      </c>
      <c r="R183" s="201">
        <v>67</v>
      </c>
      <c r="S183" s="201">
        <v>67</v>
      </c>
      <c r="T183" s="201">
        <v>67</v>
      </c>
      <c r="U183" s="201">
        <v>67</v>
      </c>
      <c r="V183" s="201">
        <v>67</v>
      </c>
      <c r="W183" s="201">
        <v>67</v>
      </c>
      <c r="X183" s="201">
        <v>67</v>
      </c>
      <c r="Y183" s="201">
        <v>67</v>
      </c>
      <c r="Z183" s="201">
        <v>67</v>
      </c>
      <c r="AA183" s="176">
        <v>67</v>
      </c>
      <c r="AB183" s="201">
        <v>67</v>
      </c>
      <c r="AC183" s="201">
        <v>67</v>
      </c>
      <c r="AD183" s="201">
        <v>67</v>
      </c>
      <c r="AE183" s="201">
        <v>67</v>
      </c>
      <c r="AF183" s="205">
        <v>67</v>
      </c>
      <c r="AG183" s="201">
        <v>67</v>
      </c>
      <c r="AH183" s="191">
        <v>67</v>
      </c>
      <c r="AI183" s="184"/>
    </row>
    <row r="184" spans="1:35">
      <c r="A184" s="186">
        <v>43899</v>
      </c>
      <c r="B184" s="214">
        <v>41</v>
      </c>
      <c r="C184" s="201">
        <v>41</v>
      </c>
      <c r="D184" s="201">
        <v>41</v>
      </c>
      <c r="E184" s="201">
        <v>41</v>
      </c>
      <c r="F184" s="201">
        <v>41</v>
      </c>
      <c r="G184" s="201">
        <v>41</v>
      </c>
      <c r="H184" s="201">
        <v>41</v>
      </c>
      <c r="I184" s="201">
        <v>41</v>
      </c>
      <c r="J184" s="201">
        <v>41</v>
      </c>
      <c r="K184" s="201">
        <v>41</v>
      </c>
      <c r="L184" s="201">
        <v>41</v>
      </c>
      <c r="M184" s="201">
        <v>41</v>
      </c>
      <c r="N184" s="201">
        <v>41</v>
      </c>
      <c r="O184" s="201">
        <v>41</v>
      </c>
      <c r="P184" s="201">
        <v>41</v>
      </c>
      <c r="Q184" s="201">
        <v>41</v>
      </c>
      <c r="R184" s="201">
        <v>41</v>
      </c>
      <c r="S184" s="201">
        <v>41</v>
      </c>
      <c r="T184" s="201">
        <v>41</v>
      </c>
      <c r="U184" s="201">
        <v>41</v>
      </c>
      <c r="V184" s="201">
        <v>41</v>
      </c>
      <c r="W184" s="201">
        <v>41</v>
      </c>
      <c r="X184" s="201">
        <v>41</v>
      </c>
      <c r="Y184" s="201">
        <v>41</v>
      </c>
      <c r="Z184" s="201">
        <v>41</v>
      </c>
      <c r="AA184" s="176">
        <v>41</v>
      </c>
      <c r="AB184" s="201">
        <v>41</v>
      </c>
      <c r="AC184" s="201">
        <v>41</v>
      </c>
      <c r="AD184" s="201">
        <v>41</v>
      </c>
      <c r="AE184" s="201">
        <v>41</v>
      </c>
      <c r="AF184" s="205">
        <v>41</v>
      </c>
      <c r="AG184" s="201">
        <v>41</v>
      </c>
      <c r="AH184" s="191">
        <v>41</v>
      </c>
      <c r="AI184" s="184"/>
    </row>
    <row r="185" spans="1:35">
      <c r="A185" s="186">
        <v>43898</v>
      </c>
      <c r="B185" s="214">
        <v>25</v>
      </c>
      <c r="C185" s="201">
        <v>25</v>
      </c>
      <c r="D185" s="201">
        <v>25</v>
      </c>
      <c r="E185" s="201">
        <v>25</v>
      </c>
      <c r="F185" s="201">
        <v>25</v>
      </c>
      <c r="G185" s="201">
        <v>25</v>
      </c>
      <c r="H185" s="201">
        <v>25</v>
      </c>
      <c r="I185" s="201">
        <v>25</v>
      </c>
      <c r="J185" s="201">
        <v>25</v>
      </c>
      <c r="K185" s="201">
        <v>25</v>
      </c>
      <c r="L185" s="201">
        <v>25</v>
      </c>
      <c r="M185" s="201">
        <v>25</v>
      </c>
      <c r="N185" s="201">
        <v>25</v>
      </c>
      <c r="O185" s="201">
        <v>25</v>
      </c>
      <c r="P185" s="201">
        <v>25</v>
      </c>
      <c r="Q185" s="201">
        <v>25</v>
      </c>
      <c r="R185" s="201">
        <v>25</v>
      </c>
      <c r="S185" s="201">
        <v>25</v>
      </c>
      <c r="T185" s="201">
        <v>25</v>
      </c>
      <c r="U185" s="201">
        <v>25</v>
      </c>
      <c r="V185" s="201">
        <v>25</v>
      </c>
      <c r="W185" s="201">
        <v>25</v>
      </c>
      <c r="X185" s="201">
        <v>25</v>
      </c>
      <c r="Y185" s="201">
        <v>25</v>
      </c>
      <c r="Z185" s="201">
        <v>25</v>
      </c>
      <c r="AA185" s="176">
        <v>25</v>
      </c>
      <c r="AB185" s="201">
        <v>25</v>
      </c>
      <c r="AC185" s="201">
        <v>25</v>
      </c>
      <c r="AD185" s="201">
        <v>25</v>
      </c>
      <c r="AE185" s="201">
        <v>25</v>
      </c>
      <c r="AF185" s="205">
        <v>25</v>
      </c>
      <c r="AG185" s="201">
        <v>25</v>
      </c>
      <c r="AH185" s="191">
        <v>25</v>
      </c>
      <c r="AI185" s="184"/>
    </row>
    <row r="186" spans="1:35">
      <c r="A186" s="186">
        <v>43897</v>
      </c>
      <c r="B186" s="214">
        <v>11</v>
      </c>
      <c r="C186" s="201">
        <v>11</v>
      </c>
      <c r="D186" s="201">
        <v>11</v>
      </c>
      <c r="E186" s="201">
        <v>11</v>
      </c>
      <c r="F186" s="201">
        <v>11</v>
      </c>
      <c r="G186" s="201">
        <v>11</v>
      </c>
      <c r="H186" s="201">
        <v>11</v>
      </c>
      <c r="I186" s="201">
        <v>11</v>
      </c>
      <c r="J186" s="201">
        <v>11</v>
      </c>
      <c r="K186" s="201">
        <v>11</v>
      </c>
      <c r="L186" s="201">
        <v>11</v>
      </c>
      <c r="M186" s="201">
        <v>11</v>
      </c>
      <c r="N186" s="201">
        <v>11</v>
      </c>
      <c r="O186" s="201">
        <v>11</v>
      </c>
      <c r="P186" s="201">
        <v>11</v>
      </c>
      <c r="Q186" s="201">
        <v>11</v>
      </c>
      <c r="R186" s="201">
        <v>11</v>
      </c>
      <c r="S186" s="201">
        <v>11</v>
      </c>
      <c r="T186" s="201">
        <v>11</v>
      </c>
      <c r="U186" s="201">
        <v>11</v>
      </c>
      <c r="V186" s="201">
        <v>11</v>
      </c>
      <c r="W186" s="201">
        <v>11</v>
      </c>
      <c r="X186" s="201">
        <v>11</v>
      </c>
      <c r="Y186" s="201">
        <v>11</v>
      </c>
      <c r="Z186" s="201">
        <v>11</v>
      </c>
      <c r="AA186" s="176">
        <v>11</v>
      </c>
      <c r="AB186" s="201">
        <v>11</v>
      </c>
      <c r="AC186" s="201">
        <v>11</v>
      </c>
      <c r="AD186" s="201">
        <v>11</v>
      </c>
      <c r="AE186" s="201">
        <v>11</v>
      </c>
      <c r="AF186" s="205">
        <v>11</v>
      </c>
      <c r="AG186" s="201">
        <v>11</v>
      </c>
      <c r="AH186" s="191">
        <v>11</v>
      </c>
      <c r="AI186" s="184"/>
    </row>
    <row r="187" spans="1:35">
      <c r="A187" s="186">
        <v>43896</v>
      </c>
      <c r="B187" s="214">
        <v>8</v>
      </c>
      <c r="C187" s="201">
        <v>8</v>
      </c>
      <c r="D187" s="201">
        <v>8</v>
      </c>
      <c r="E187" s="201">
        <v>8</v>
      </c>
      <c r="F187" s="201">
        <v>8</v>
      </c>
      <c r="G187" s="201">
        <v>8</v>
      </c>
      <c r="H187" s="201">
        <v>8</v>
      </c>
      <c r="I187" s="201">
        <v>8</v>
      </c>
      <c r="J187" s="201">
        <v>8</v>
      </c>
      <c r="K187" s="201">
        <v>8</v>
      </c>
      <c r="L187" s="201">
        <v>8</v>
      </c>
      <c r="M187" s="201">
        <v>8</v>
      </c>
      <c r="N187" s="201">
        <v>8</v>
      </c>
      <c r="O187" s="201">
        <v>8</v>
      </c>
      <c r="P187" s="201">
        <v>8</v>
      </c>
      <c r="Q187" s="201">
        <v>8</v>
      </c>
      <c r="R187" s="201">
        <v>8</v>
      </c>
      <c r="S187" s="201">
        <v>8</v>
      </c>
      <c r="T187" s="201">
        <v>8</v>
      </c>
      <c r="U187" s="201">
        <v>8</v>
      </c>
      <c r="V187" s="201">
        <v>8</v>
      </c>
      <c r="W187" s="201">
        <v>8</v>
      </c>
      <c r="X187" s="201">
        <v>8</v>
      </c>
      <c r="Y187" s="201">
        <v>8</v>
      </c>
      <c r="Z187" s="201">
        <v>8</v>
      </c>
      <c r="AA187" s="176">
        <v>8</v>
      </c>
      <c r="AB187" s="201">
        <v>8</v>
      </c>
      <c r="AC187" s="201">
        <v>8</v>
      </c>
      <c r="AD187" s="201">
        <v>8</v>
      </c>
      <c r="AE187" s="201">
        <v>8</v>
      </c>
      <c r="AF187" s="205">
        <v>8</v>
      </c>
      <c r="AG187" s="201">
        <v>8</v>
      </c>
      <c r="AH187" s="191">
        <v>8</v>
      </c>
      <c r="AI187" s="184"/>
    </row>
    <row r="188" spans="1:35">
      <c r="A188" s="186">
        <v>43895</v>
      </c>
      <c r="B188" s="214">
        <v>5</v>
      </c>
      <c r="C188" s="201">
        <v>5</v>
      </c>
      <c r="D188" s="201">
        <v>5</v>
      </c>
      <c r="E188" s="201">
        <v>5</v>
      </c>
      <c r="F188" s="201">
        <v>5</v>
      </c>
      <c r="G188" s="201">
        <v>5</v>
      </c>
      <c r="H188" s="201">
        <v>5</v>
      </c>
      <c r="I188" s="201">
        <v>5</v>
      </c>
      <c r="J188" s="201">
        <v>5</v>
      </c>
      <c r="K188" s="201">
        <v>5</v>
      </c>
      <c r="L188" s="201">
        <v>5</v>
      </c>
      <c r="M188" s="201">
        <v>5</v>
      </c>
      <c r="N188" s="201">
        <v>5</v>
      </c>
      <c r="O188" s="201">
        <v>5</v>
      </c>
      <c r="P188" s="201">
        <v>5</v>
      </c>
      <c r="Q188" s="201">
        <v>5</v>
      </c>
      <c r="R188" s="201">
        <v>5</v>
      </c>
      <c r="S188" s="201">
        <v>5</v>
      </c>
      <c r="T188" s="201">
        <v>5</v>
      </c>
      <c r="U188" s="201">
        <v>5</v>
      </c>
      <c r="V188" s="201">
        <v>5</v>
      </c>
      <c r="W188" s="201">
        <v>5</v>
      </c>
      <c r="X188" s="201">
        <v>5</v>
      </c>
      <c r="Y188" s="201">
        <v>5</v>
      </c>
      <c r="Z188" s="201">
        <v>5</v>
      </c>
      <c r="AA188" s="176">
        <v>5</v>
      </c>
      <c r="AB188" s="201">
        <v>5</v>
      </c>
      <c r="AC188" s="201">
        <v>5</v>
      </c>
      <c r="AD188" s="201">
        <v>5</v>
      </c>
      <c r="AE188" s="201">
        <v>5</v>
      </c>
      <c r="AF188" s="205">
        <v>5</v>
      </c>
      <c r="AG188" s="201">
        <v>5</v>
      </c>
      <c r="AH188" s="191">
        <v>5</v>
      </c>
      <c r="AI188" s="184"/>
    </row>
    <row r="189" spans="1:35">
      <c r="A189" s="186">
        <v>43894</v>
      </c>
      <c r="B189" s="214">
        <v>4</v>
      </c>
      <c r="C189" s="201">
        <v>4</v>
      </c>
      <c r="D189" s="201">
        <v>4</v>
      </c>
      <c r="E189" s="201">
        <v>4</v>
      </c>
      <c r="F189" s="201">
        <v>4</v>
      </c>
      <c r="G189" s="201">
        <v>4</v>
      </c>
      <c r="H189" s="201">
        <v>4</v>
      </c>
      <c r="I189" s="201">
        <v>4</v>
      </c>
      <c r="J189" s="201">
        <v>4</v>
      </c>
      <c r="K189" s="201">
        <v>4</v>
      </c>
      <c r="L189" s="201">
        <v>4</v>
      </c>
      <c r="M189" s="201">
        <v>4</v>
      </c>
      <c r="N189" s="201">
        <v>4</v>
      </c>
      <c r="O189" s="201">
        <v>4</v>
      </c>
      <c r="P189" s="201">
        <v>4</v>
      </c>
      <c r="Q189" s="201">
        <v>4</v>
      </c>
      <c r="R189" s="201">
        <v>4</v>
      </c>
      <c r="S189" s="201">
        <v>4</v>
      </c>
      <c r="T189" s="201">
        <v>4</v>
      </c>
      <c r="U189" s="201">
        <v>4</v>
      </c>
      <c r="V189" s="201">
        <v>4</v>
      </c>
      <c r="W189" s="201">
        <v>4</v>
      </c>
      <c r="X189" s="201">
        <v>4</v>
      </c>
      <c r="Y189" s="201">
        <v>4</v>
      </c>
      <c r="Z189" s="201">
        <v>4</v>
      </c>
      <c r="AA189" s="176">
        <v>4</v>
      </c>
      <c r="AB189" s="201">
        <v>4</v>
      </c>
      <c r="AC189" s="201">
        <v>4</v>
      </c>
      <c r="AD189" s="201">
        <v>4</v>
      </c>
      <c r="AE189" s="201">
        <v>4</v>
      </c>
      <c r="AF189" s="205">
        <v>4</v>
      </c>
      <c r="AG189" s="201">
        <v>4</v>
      </c>
      <c r="AH189" s="191">
        <v>4</v>
      </c>
      <c r="AI189" s="184"/>
    </row>
    <row r="190" spans="1:35">
      <c r="A190" s="186">
        <v>43893</v>
      </c>
      <c r="B190" s="214">
        <v>2</v>
      </c>
      <c r="C190" s="201">
        <v>2</v>
      </c>
      <c r="D190" s="201">
        <v>2</v>
      </c>
      <c r="E190" s="201">
        <v>2</v>
      </c>
      <c r="F190" s="201">
        <v>2</v>
      </c>
      <c r="G190" s="201">
        <v>2</v>
      </c>
      <c r="H190" s="201">
        <v>2</v>
      </c>
      <c r="I190" s="201">
        <v>2</v>
      </c>
      <c r="J190" s="201">
        <v>2</v>
      </c>
      <c r="K190" s="201">
        <v>2</v>
      </c>
      <c r="L190" s="201">
        <v>2</v>
      </c>
      <c r="M190" s="201">
        <v>2</v>
      </c>
      <c r="N190" s="201">
        <v>2</v>
      </c>
      <c r="O190" s="201">
        <v>2</v>
      </c>
      <c r="P190" s="201">
        <v>2</v>
      </c>
      <c r="Q190" s="201">
        <v>2</v>
      </c>
      <c r="R190" s="201">
        <v>2</v>
      </c>
      <c r="S190" s="201">
        <v>2</v>
      </c>
      <c r="T190" s="201">
        <v>2</v>
      </c>
      <c r="U190" s="201">
        <v>2</v>
      </c>
      <c r="V190" s="201">
        <v>2</v>
      </c>
      <c r="W190" s="201">
        <v>2</v>
      </c>
      <c r="X190" s="201">
        <v>2</v>
      </c>
      <c r="Y190" s="201">
        <v>2</v>
      </c>
      <c r="Z190" s="201">
        <v>2</v>
      </c>
      <c r="AA190" s="176">
        <v>2</v>
      </c>
      <c r="AB190" s="201">
        <v>2</v>
      </c>
      <c r="AC190" s="201">
        <v>2</v>
      </c>
      <c r="AD190" s="201">
        <v>2</v>
      </c>
      <c r="AE190" s="201">
        <v>2</v>
      </c>
      <c r="AF190" s="205">
        <v>2</v>
      </c>
      <c r="AG190" s="201">
        <v>2</v>
      </c>
      <c r="AH190" s="191">
        <v>2</v>
      </c>
      <c r="AI190" s="184"/>
    </row>
    <row r="191" spans="1:35">
      <c r="A191" s="186">
        <v>43892</v>
      </c>
      <c r="B191" s="214">
        <v>1</v>
      </c>
      <c r="C191" s="201">
        <v>1</v>
      </c>
      <c r="D191" s="201">
        <v>1</v>
      </c>
      <c r="E191" s="201">
        <v>1</v>
      </c>
      <c r="F191" s="201">
        <v>1</v>
      </c>
      <c r="G191" s="201">
        <v>1</v>
      </c>
      <c r="H191" s="201">
        <v>1</v>
      </c>
      <c r="I191" s="201">
        <v>1</v>
      </c>
      <c r="J191" s="201">
        <v>1</v>
      </c>
      <c r="K191" s="201">
        <v>1</v>
      </c>
      <c r="L191" s="201">
        <v>1</v>
      </c>
      <c r="M191" s="201">
        <v>1</v>
      </c>
      <c r="N191" s="201">
        <v>1</v>
      </c>
      <c r="O191" s="201">
        <v>1</v>
      </c>
      <c r="P191" s="201">
        <v>1</v>
      </c>
      <c r="Q191" s="201">
        <v>1</v>
      </c>
      <c r="R191" s="201">
        <v>1</v>
      </c>
      <c r="S191" s="201">
        <v>1</v>
      </c>
      <c r="T191" s="201">
        <v>1</v>
      </c>
      <c r="U191" s="201">
        <v>1</v>
      </c>
      <c r="V191" s="201">
        <v>1</v>
      </c>
      <c r="W191" s="201">
        <v>1</v>
      </c>
      <c r="X191" s="201">
        <v>1</v>
      </c>
      <c r="Y191" s="201">
        <v>1</v>
      </c>
      <c r="Z191" s="201">
        <v>1</v>
      </c>
      <c r="AA191" s="176">
        <v>1</v>
      </c>
      <c r="AB191" s="201">
        <v>1</v>
      </c>
      <c r="AC191" s="201">
        <v>1</v>
      </c>
      <c r="AD191" s="201">
        <v>1</v>
      </c>
      <c r="AE191" s="201">
        <v>1</v>
      </c>
      <c r="AF191" s="205">
        <v>1</v>
      </c>
      <c r="AG191" s="201">
        <v>1</v>
      </c>
      <c r="AH191" s="191">
        <v>1</v>
      </c>
      <c r="AI191" s="184"/>
    </row>
    <row r="192" spans="1:35">
      <c r="A192" s="186">
        <v>43891</v>
      </c>
      <c r="B192" s="214">
        <v>1</v>
      </c>
      <c r="C192" s="201">
        <v>1</v>
      </c>
      <c r="D192" s="201">
        <v>1</v>
      </c>
      <c r="E192" s="201">
        <v>1</v>
      </c>
      <c r="F192" s="201">
        <v>1</v>
      </c>
      <c r="G192" s="201">
        <v>1</v>
      </c>
      <c r="H192" s="201">
        <v>1</v>
      </c>
      <c r="I192" s="201">
        <v>1</v>
      </c>
      <c r="J192" s="201">
        <v>1</v>
      </c>
      <c r="K192" s="201">
        <v>1</v>
      </c>
      <c r="L192" s="201">
        <v>1</v>
      </c>
      <c r="M192" s="201">
        <v>1</v>
      </c>
      <c r="N192" s="201">
        <v>1</v>
      </c>
      <c r="O192" s="201">
        <v>1</v>
      </c>
      <c r="P192" s="201">
        <v>1</v>
      </c>
      <c r="Q192" s="201">
        <v>1</v>
      </c>
      <c r="R192" s="201">
        <v>1</v>
      </c>
      <c r="S192" s="201">
        <v>1</v>
      </c>
      <c r="T192" s="201">
        <v>1</v>
      </c>
      <c r="U192" s="201">
        <v>1</v>
      </c>
      <c r="V192" s="201">
        <v>1</v>
      </c>
      <c r="W192" s="201">
        <v>1</v>
      </c>
      <c r="X192" s="201">
        <v>1</v>
      </c>
      <c r="Y192" s="201">
        <v>1</v>
      </c>
      <c r="Z192" s="201">
        <v>1</v>
      </c>
      <c r="AA192" s="176">
        <v>1</v>
      </c>
      <c r="AB192" s="201">
        <v>1</v>
      </c>
      <c r="AC192" s="201">
        <v>1</v>
      </c>
      <c r="AD192" s="201">
        <v>1</v>
      </c>
      <c r="AE192" s="201">
        <v>1</v>
      </c>
      <c r="AF192" s="205">
        <v>1</v>
      </c>
      <c r="AG192" s="201">
        <v>1</v>
      </c>
      <c r="AH192" s="191">
        <v>1</v>
      </c>
      <c r="AI192" s="184"/>
    </row>
    <row r="193" spans="1:35">
      <c r="A193" s="186">
        <v>43890</v>
      </c>
      <c r="B193" s="214">
        <v>1</v>
      </c>
      <c r="C193" s="201">
        <v>1</v>
      </c>
      <c r="D193" s="201">
        <v>1</v>
      </c>
      <c r="E193" s="201">
        <v>1</v>
      </c>
      <c r="F193" s="201">
        <v>1</v>
      </c>
      <c r="G193" s="201">
        <v>1</v>
      </c>
      <c r="H193" s="201">
        <v>1</v>
      </c>
      <c r="I193" s="201">
        <v>1</v>
      </c>
      <c r="J193" s="201">
        <v>1</v>
      </c>
      <c r="K193" s="201">
        <v>1</v>
      </c>
      <c r="L193" s="201">
        <v>1</v>
      </c>
      <c r="M193" s="201">
        <v>1</v>
      </c>
      <c r="N193" s="201">
        <v>1</v>
      </c>
      <c r="O193" s="201">
        <v>1</v>
      </c>
      <c r="P193" s="201">
        <v>1</v>
      </c>
      <c r="Q193" s="201">
        <v>1</v>
      </c>
      <c r="R193" s="201">
        <v>1</v>
      </c>
      <c r="S193" s="201">
        <v>1</v>
      </c>
      <c r="T193" s="201">
        <v>1</v>
      </c>
      <c r="U193" s="201">
        <v>1</v>
      </c>
      <c r="V193" s="201">
        <v>1</v>
      </c>
      <c r="W193" s="201">
        <v>1</v>
      </c>
      <c r="X193" s="201">
        <v>1</v>
      </c>
      <c r="Y193" s="201">
        <v>1</v>
      </c>
      <c r="Z193" s="201">
        <v>1</v>
      </c>
      <c r="AA193" s="176">
        <v>1</v>
      </c>
      <c r="AB193" s="201">
        <v>1</v>
      </c>
      <c r="AC193" s="201">
        <v>1</v>
      </c>
      <c r="AD193" s="201">
        <v>1</v>
      </c>
      <c r="AE193" s="201">
        <v>1</v>
      </c>
      <c r="AF193" s="205">
        <v>1</v>
      </c>
      <c r="AG193" s="201">
        <v>1</v>
      </c>
      <c r="AH193" s="191">
        <v>1</v>
      </c>
      <c r="AI193" s="184"/>
    </row>
    <row r="194" spans="1:35">
      <c r="A194" s="186">
        <v>43889</v>
      </c>
      <c r="B194" s="214">
        <v>1</v>
      </c>
      <c r="C194" s="201">
        <v>1</v>
      </c>
      <c r="D194" s="201">
        <v>1</v>
      </c>
      <c r="E194" s="201">
        <v>1</v>
      </c>
      <c r="F194" s="201">
        <v>1</v>
      </c>
      <c r="G194" s="201">
        <v>1</v>
      </c>
      <c r="H194" s="201">
        <v>1</v>
      </c>
      <c r="I194" s="201">
        <v>1</v>
      </c>
      <c r="J194" s="201">
        <v>1</v>
      </c>
      <c r="K194" s="201">
        <v>1</v>
      </c>
      <c r="L194" s="201">
        <v>1</v>
      </c>
      <c r="M194" s="201">
        <v>1</v>
      </c>
      <c r="N194" s="201">
        <v>1</v>
      </c>
      <c r="O194" s="201">
        <v>1</v>
      </c>
      <c r="P194" s="201">
        <v>1</v>
      </c>
      <c r="Q194" s="201">
        <v>1</v>
      </c>
      <c r="R194" s="201">
        <v>1</v>
      </c>
      <c r="S194" s="201">
        <v>1</v>
      </c>
      <c r="T194" s="201">
        <v>1</v>
      </c>
      <c r="U194" s="201">
        <v>1</v>
      </c>
      <c r="V194" s="201">
        <v>1</v>
      </c>
      <c r="W194" s="201">
        <v>1</v>
      </c>
      <c r="X194" s="201">
        <v>1</v>
      </c>
      <c r="Y194" s="201">
        <v>1</v>
      </c>
      <c r="Z194" s="201">
        <v>1</v>
      </c>
      <c r="AA194" s="176">
        <v>1</v>
      </c>
      <c r="AB194" s="201">
        <v>1</v>
      </c>
      <c r="AC194" s="201">
        <v>1</v>
      </c>
      <c r="AD194" s="201">
        <v>1</v>
      </c>
      <c r="AE194" s="201">
        <v>1</v>
      </c>
      <c r="AF194" s="205">
        <v>1</v>
      </c>
      <c r="AG194" s="201">
        <v>1</v>
      </c>
      <c r="AH194" s="191">
        <v>1</v>
      </c>
      <c r="AI194" s="184"/>
    </row>
    <row r="195" spans="1:35">
      <c r="A195" s="186">
        <v>43888</v>
      </c>
      <c r="B195" s="214">
        <v>1</v>
      </c>
      <c r="C195" s="201">
        <v>1</v>
      </c>
      <c r="D195" s="201">
        <v>1</v>
      </c>
      <c r="E195" s="201">
        <v>1</v>
      </c>
      <c r="F195" s="201">
        <v>1</v>
      </c>
      <c r="G195" s="201">
        <v>1</v>
      </c>
      <c r="H195" s="201">
        <v>1</v>
      </c>
      <c r="I195" s="201">
        <v>1</v>
      </c>
      <c r="J195" s="201">
        <v>1</v>
      </c>
      <c r="K195" s="201">
        <v>1</v>
      </c>
      <c r="L195" s="201">
        <v>1</v>
      </c>
      <c r="M195" s="201">
        <v>1</v>
      </c>
      <c r="N195" s="201">
        <v>1</v>
      </c>
      <c r="O195" s="201">
        <v>1</v>
      </c>
      <c r="P195" s="201">
        <v>1</v>
      </c>
      <c r="Q195" s="201">
        <v>1</v>
      </c>
      <c r="R195" s="201">
        <v>1</v>
      </c>
      <c r="S195" s="201">
        <v>1</v>
      </c>
      <c r="T195" s="201">
        <v>1</v>
      </c>
      <c r="U195" s="201">
        <v>1</v>
      </c>
      <c r="V195" s="201">
        <v>1</v>
      </c>
      <c r="W195" s="201">
        <v>1</v>
      </c>
      <c r="X195" s="201">
        <v>1</v>
      </c>
      <c r="Y195" s="201">
        <v>1</v>
      </c>
      <c r="Z195" s="201">
        <v>1</v>
      </c>
      <c r="AA195" s="176">
        <v>1</v>
      </c>
      <c r="AB195" s="201">
        <v>1</v>
      </c>
      <c r="AC195" s="201">
        <v>1</v>
      </c>
      <c r="AD195" s="201">
        <v>1</v>
      </c>
      <c r="AE195" s="201">
        <v>1</v>
      </c>
      <c r="AF195" s="205">
        <v>1</v>
      </c>
      <c r="AG195" s="201">
        <v>1</v>
      </c>
      <c r="AH195" s="191">
        <v>1</v>
      </c>
      <c r="AI195" s="184"/>
    </row>
    <row r="196" spans="1:35">
      <c r="A196" s="186">
        <v>43887</v>
      </c>
      <c r="B196" s="214">
        <v>1</v>
      </c>
      <c r="C196" s="201">
        <v>1</v>
      </c>
      <c r="D196" s="201">
        <v>1</v>
      </c>
      <c r="E196" s="201">
        <v>1</v>
      </c>
      <c r="F196" s="201">
        <v>1</v>
      </c>
      <c r="G196" s="201">
        <v>1</v>
      </c>
      <c r="H196" s="201">
        <v>1</v>
      </c>
      <c r="I196" s="201">
        <v>1</v>
      </c>
      <c r="J196" s="201">
        <v>1</v>
      </c>
      <c r="K196" s="201">
        <v>1</v>
      </c>
      <c r="L196" s="201">
        <v>1</v>
      </c>
      <c r="M196" s="201">
        <v>1</v>
      </c>
      <c r="N196" s="201">
        <v>1</v>
      </c>
      <c r="O196" s="201">
        <v>1</v>
      </c>
      <c r="P196" s="201">
        <v>1</v>
      </c>
      <c r="Q196" s="201">
        <v>1</v>
      </c>
      <c r="R196" s="201">
        <v>1</v>
      </c>
      <c r="S196" s="201">
        <v>1</v>
      </c>
      <c r="T196" s="201">
        <v>1</v>
      </c>
      <c r="U196" s="201">
        <v>1</v>
      </c>
      <c r="V196" s="201">
        <v>1</v>
      </c>
      <c r="W196" s="201">
        <v>1</v>
      </c>
      <c r="X196" s="201">
        <v>1</v>
      </c>
      <c r="Y196" s="201">
        <v>1</v>
      </c>
      <c r="Z196" s="201">
        <v>1</v>
      </c>
      <c r="AA196" s="176">
        <v>1</v>
      </c>
      <c r="AB196" s="201">
        <v>1</v>
      </c>
      <c r="AC196" s="201">
        <v>1</v>
      </c>
      <c r="AD196" s="201">
        <v>1</v>
      </c>
      <c r="AE196" s="201">
        <v>1</v>
      </c>
      <c r="AF196" s="205">
        <v>1</v>
      </c>
      <c r="AG196" s="201">
        <v>1</v>
      </c>
      <c r="AH196" s="191">
        <v>1</v>
      </c>
      <c r="AI196" s="184"/>
    </row>
    <row r="197" spans="1:35">
      <c r="A197" s="186">
        <v>43886</v>
      </c>
      <c r="B197" s="214">
        <v>1</v>
      </c>
      <c r="C197" s="201">
        <v>1</v>
      </c>
      <c r="D197" s="201">
        <v>1</v>
      </c>
      <c r="E197" s="201">
        <v>1</v>
      </c>
      <c r="F197" s="201">
        <v>1</v>
      </c>
      <c r="G197" s="201">
        <v>1</v>
      </c>
      <c r="H197" s="201">
        <v>1</v>
      </c>
      <c r="I197" s="201">
        <v>1</v>
      </c>
      <c r="J197" s="201">
        <v>1</v>
      </c>
      <c r="K197" s="201">
        <v>1</v>
      </c>
      <c r="L197" s="201">
        <v>1</v>
      </c>
      <c r="M197" s="201">
        <v>1</v>
      </c>
      <c r="N197" s="201">
        <v>1</v>
      </c>
      <c r="O197" s="201">
        <v>1</v>
      </c>
      <c r="P197" s="201">
        <v>1</v>
      </c>
      <c r="Q197" s="201">
        <v>1</v>
      </c>
      <c r="R197" s="201">
        <v>1</v>
      </c>
      <c r="S197" s="201">
        <v>1</v>
      </c>
      <c r="T197" s="201">
        <v>1</v>
      </c>
      <c r="U197" s="201">
        <v>1</v>
      </c>
      <c r="V197" s="201">
        <v>1</v>
      </c>
      <c r="W197" s="201">
        <v>1</v>
      </c>
      <c r="X197" s="201">
        <v>1</v>
      </c>
      <c r="Y197" s="201">
        <v>1</v>
      </c>
      <c r="Z197" s="201">
        <v>1</v>
      </c>
      <c r="AA197" s="176">
        <v>1</v>
      </c>
      <c r="AB197" s="201">
        <v>1</v>
      </c>
      <c r="AC197" s="201">
        <v>1</v>
      </c>
      <c r="AD197" s="201">
        <v>1</v>
      </c>
      <c r="AE197" s="201">
        <v>1</v>
      </c>
      <c r="AF197" s="205">
        <v>1</v>
      </c>
      <c r="AG197" s="201">
        <v>1</v>
      </c>
      <c r="AH197" s="191">
        <v>1</v>
      </c>
      <c r="AI197" s="184"/>
    </row>
    <row r="198" spans="1:35">
      <c r="A198" s="186">
        <v>43885</v>
      </c>
      <c r="B198" s="214">
        <v>1</v>
      </c>
      <c r="C198" s="201">
        <v>1</v>
      </c>
      <c r="D198" s="201">
        <v>1</v>
      </c>
      <c r="E198" s="201">
        <v>1</v>
      </c>
      <c r="F198" s="201">
        <v>1</v>
      </c>
      <c r="G198" s="201">
        <v>1</v>
      </c>
      <c r="H198" s="201">
        <v>1</v>
      </c>
      <c r="I198" s="201">
        <v>1</v>
      </c>
      <c r="J198" s="201">
        <v>1</v>
      </c>
      <c r="K198" s="201">
        <v>1</v>
      </c>
      <c r="L198" s="201">
        <v>1</v>
      </c>
      <c r="M198" s="201">
        <v>1</v>
      </c>
      <c r="N198" s="201">
        <v>1</v>
      </c>
      <c r="O198" s="201">
        <v>1</v>
      </c>
      <c r="P198" s="201">
        <v>1</v>
      </c>
      <c r="Q198" s="201">
        <v>1</v>
      </c>
      <c r="R198" s="201">
        <v>1</v>
      </c>
      <c r="S198" s="201">
        <v>1</v>
      </c>
      <c r="T198" s="201">
        <v>1</v>
      </c>
      <c r="U198" s="201">
        <v>1</v>
      </c>
      <c r="V198" s="201">
        <v>1</v>
      </c>
      <c r="W198" s="201">
        <v>1</v>
      </c>
      <c r="X198" s="201">
        <v>1</v>
      </c>
      <c r="Y198" s="201">
        <v>1</v>
      </c>
      <c r="Z198" s="201">
        <v>1</v>
      </c>
      <c r="AA198" s="176">
        <v>1</v>
      </c>
      <c r="AB198" s="201">
        <v>1</v>
      </c>
      <c r="AC198" s="201">
        <v>1</v>
      </c>
      <c r="AD198" s="201">
        <v>1</v>
      </c>
      <c r="AE198" s="201">
        <v>1</v>
      </c>
      <c r="AF198" s="205">
        <v>1</v>
      </c>
      <c r="AG198" s="201">
        <v>1</v>
      </c>
      <c r="AH198" s="191">
        <v>1</v>
      </c>
      <c r="AI198" s="184"/>
    </row>
    <row r="199" spans="1:35">
      <c r="A199" s="186">
        <v>43884</v>
      </c>
      <c r="B199" s="214">
        <v>1</v>
      </c>
      <c r="C199" s="201">
        <v>1</v>
      </c>
      <c r="D199" s="201">
        <v>1</v>
      </c>
      <c r="E199" s="201">
        <v>1</v>
      </c>
      <c r="F199" s="201">
        <v>1</v>
      </c>
      <c r="G199" s="201">
        <v>1</v>
      </c>
      <c r="H199" s="201">
        <v>1</v>
      </c>
      <c r="I199" s="201">
        <v>1</v>
      </c>
      <c r="J199" s="201">
        <v>1</v>
      </c>
      <c r="K199" s="201">
        <v>1</v>
      </c>
      <c r="L199" s="201">
        <v>1</v>
      </c>
      <c r="M199" s="201">
        <v>1</v>
      </c>
      <c r="N199" s="201">
        <v>1</v>
      </c>
      <c r="O199" s="201">
        <v>1</v>
      </c>
      <c r="P199" s="201">
        <v>1</v>
      </c>
      <c r="Q199" s="201">
        <v>1</v>
      </c>
      <c r="R199" s="201">
        <v>1</v>
      </c>
      <c r="S199" s="201">
        <v>1</v>
      </c>
      <c r="T199" s="201">
        <v>1</v>
      </c>
      <c r="U199" s="201">
        <v>1</v>
      </c>
      <c r="V199" s="201">
        <v>1</v>
      </c>
      <c r="W199" s="201">
        <v>1</v>
      </c>
      <c r="X199" s="201">
        <v>1</v>
      </c>
      <c r="Y199" s="201">
        <v>1</v>
      </c>
      <c r="Z199" s="201">
        <v>1</v>
      </c>
      <c r="AA199" s="176">
        <v>1</v>
      </c>
      <c r="AB199" s="201">
        <v>1</v>
      </c>
      <c r="AC199" s="201">
        <v>1</v>
      </c>
      <c r="AD199" s="201">
        <v>1</v>
      </c>
      <c r="AE199" s="201">
        <v>1</v>
      </c>
      <c r="AF199" s="205">
        <v>1</v>
      </c>
      <c r="AG199" s="201">
        <v>1</v>
      </c>
      <c r="AH199" s="191">
        <v>1</v>
      </c>
      <c r="AI199" s="184"/>
    </row>
    <row r="200" spans="1:35">
      <c r="A200" s="186">
        <v>43883</v>
      </c>
      <c r="B200" s="214">
        <v>1</v>
      </c>
      <c r="C200" s="201">
        <v>1</v>
      </c>
      <c r="D200" s="201">
        <v>1</v>
      </c>
      <c r="E200" s="201">
        <v>1</v>
      </c>
      <c r="F200" s="201">
        <v>1</v>
      </c>
      <c r="G200" s="201">
        <v>1</v>
      </c>
      <c r="H200" s="201">
        <v>1</v>
      </c>
      <c r="I200" s="201">
        <v>1</v>
      </c>
      <c r="J200" s="201">
        <v>1</v>
      </c>
      <c r="K200" s="201">
        <v>1</v>
      </c>
      <c r="L200" s="201">
        <v>1</v>
      </c>
      <c r="M200" s="201">
        <v>1</v>
      </c>
      <c r="N200" s="201">
        <v>1</v>
      </c>
      <c r="O200" s="201">
        <v>1</v>
      </c>
      <c r="P200" s="201">
        <v>1</v>
      </c>
      <c r="Q200" s="201">
        <v>1</v>
      </c>
      <c r="R200" s="201">
        <v>1</v>
      </c>
      <c r="S200" s="201">
        <v>1</v>
      </c>
      <c r="T200" s="201">
        <v>1</v>
      </c>
      <c r="U200" s="201">
        <v>1</v>
      </c>
      <c r="V200" s="201">
        <v>1</v>
      </c>
      <c r="W200" s="201">
        <v>1</v>
      </c>
      <c r="X200" s="201">
        <v>1</v>
      </c>
      <c r="Y200" s="201">
        <v>1</v>
      </c>
      <c r="Z200" s="201">
        <v>1</v>
      </c>
      <c r="AA200" s="176">
        <v>1</v>
      </c>
      <c r="AB200" s="201">
        <v>1</v>
      </c>
      <c r="AC200" s="201">
        <v>1</v>
      </c>
      <c r="AD200" s="201">
        <v>1</v>
      </c>
      <c r="AE200" s="201">
        <v>1</v>
      </c>
      <c r="AF200" s="205">
        <v>1</v>
      </c>
      <c r="AG200" s="201">
        <v>1</v>
      </c>
      <c r="AH200" s="191">
        <v>1</v>
      </c>
      <c r="AI200" s="184"/>
    </row>
    <row r="201" spans="1:35">
      <c r="A201" s="186">
        <v>43882</v>
      </c>
      <c r="B201" s="214">
        <v>1</v>
      </c>
      <c r="C201" s="201">
        <v>1</v>
      </c>
      <c r="D201" s="201">
        <v>1</v>
      </c>
      <c r="E201" s="201">
        <v>1</v>
      </c>
      <c r="F201" s="201">
        <v>1</v>
      </c>
      <c r="G201" s="201">
        <v>1</v>
      </c>
      <c r="H201" s="201">
        <v>1</v>
      </c>
      <c r="I201" s="201">
        <v>1</v>
      </c>
      <c r="J201" s="201">
        <v>1</v>
      </c>
      <c r="K201" s="201">
        <v>1</v>
      </c>
      <c r="L201" s="201">
        <v>1</v>
      </c>
      <c r="M201" s="201">
        <v>1</v>
      </c>
      <c r="N201" s="201">
        <v>1</v>
      </c>
      <c r="O201" s="201">
        <v>1</v>
      </c>
      <c r="P201" s="201">
        <v>1</v>
      </c>
      <c r="Q201" s="201">
        <v>1</v>
      </c>
      <c r="R201" s="201">
        <v>1</v>
      </c>
      <c r="S201" s="201">
        <v>1</v>
      </c>
      <c r="T201" s="201">
        <v>1</v>
      </c>
      <c r="U201" s="201">
        <v>1</v>
      </c>
      <c r="V201" s="201">
        <v>1</v>
      </c>
      <c r="W201" s="201">
        <v>1</v>
      </c>
      <c r="X201" s="201">
        <v>1</v>
      </c>
      <c r="Y201" s="201">
        <v>1</v>
      </c>
      <c r="Z201" s="201">
        <v>1</v>
      </c>
      <c r="AA201" s="176">
        <v>1</v>
      </c>
      <c r="AB201" s="201">
        <v>1</v>
      </c>
      <c r="AC201" s="201">
        <v>1</v>
      </c>
      <c r="AD201" s="201">
        <v>1</v>
      </c>
      <c r="AE201" s="201">
        <v>1</v>
      </c>
      <c r="AF201" s="205">
        <v>1</v>
      </c>
      <c r="AG201" s="201">
        <v>1</v>
      </c>
      <c r="AH201" s="191">
        <v>1</v>
      </c>
      <c r="AI201" s="184"/>
    </row>
    <row r="202" spans="1:35">
      <c r="A202" s="186">
        <v>43881</v>
      </c>
      <c r="B202" s="214">
        <v>1</v>
      </c>
      <c r="C202" s="201">
        <v>1</v>
      </c>
      <c r="D202" s="201">
        <v>1</v>
      </c>
      <c r="E202" s="201">
        <v>1</v>
      </c>
      <c r="F202" s="201">
        <v>1</v>
      </c>
      <c r="G202" s="201">
        <v>1</v>
      </c>
      <c r="H202" s="201">
        <v>1</v>
      </c>
      <c r="I202" s="201">
        <v>1</v>
      </c>
      <c r="J202" s="201">
        <v>1</v>
      </c>
      <c r="K202" s="201">
        <v>1</v>
      </c>
      <c r="L202" s="201">
        <v>1</v>
      </c>
      <c r="M202" s="201">
        <v>1</v>
      </c>
      <c r="N202" s="201">
        <v>1</v>
      </c>
      <c r="O202" s="201">
        <v>1</v>
      </c>
      <c r="P202" s="201">
        <v>1</v>
      </c>
      <c r="Q202" s="201">
        <v>1</v>
      </c>
      <c r="R202" s="201">
        <v>1</v>
      </c>
      <c r="S202" s="201">
        <v>1</v>
      </c>
      <c r="T202" s="201">
        <v>1</v>
      </c>
      <c r="U202" s="201">
        <v>1</v>
      </c>
      <c r="V202" s="201">
        <v>1</v>
      </c>
      <c r="W202" s="201">
        <v>1</v>
      </c>
      <c r="X202" s="201">
        <v>1</v>
      </c>
      <c r="Y202" s="201">
        <v>1</v>
      </c>
      <c r="Z202" s="201">
        <v>1</v>
      </c>
      <c r="AA202" s="176">
        <v>1</v>
      </c>
      <c r="AB202" s="201">
        <v>1</v>
      </c>
      <c r="AC202" s="201">
        <v>1</v>
      </c>
      <c r="AD202" s="201">
        <v>1</v>
      </c>
      <c r="AE202" s="201">
        <v>1</v>
      </c>
      <c r="AF202" s="205">
        <v>1</v>
      </c>
      <c r="AG202" s="201">
        <v>1</v>
      </c>
      <c r="AH202" s="191">
        <v>1</v>
      </c>
      <c r="AI202" s="184"/>
    </row>
    <row r="203" spans="1:35">
      <c r="A203" s="186">
        <v>43880</v>
      </c>
      <c r="B203" s="214">
        <v>1</v>
      </c>
      <c r="C203" s="201">
        <v>1</v>
      </c>
      <c r="D203" s="201">
        <v>1</v>
      </c>
      <c r="E203" s="201">
        <v>1</v>
      </c>
      <c r="F203" s="201">
        <v>1</v>
      </c>
      <c r="G203" s="201">
        <v>1</v>
      </c>
      <c r="H203" s="201">
        <v>1</v>
      </c>
      <c r="I203" s="201">
        <v>1</v>
      </c>
      <c r="J203" s="201">
        <v>1</v>
      </c>
      <c r="K203" s="201">
        <v>1</v>
      </c>
      <c r="L203" s="201">
        <v>1</v>
      </c>
      <c r="M203" s="201">
        <v>1</v>
      </c>
      <c r="N203" s="201">
        <v>1</v>
      </c>
      <c r="O203" s="201">
        <v>1</v>
      </c>
      <c r="P203" s="201">
        <v>1</v>
      </c>
      <c r="Q203" s="201">
        <v>1</v>
      </c>
      <c r="R203" s="201">
        <v>1</v>
      </c>
      <c r="S203" s="201">
        <v>1</v>
      </c>
      <c r="T203" s="201">
        <v>1</v>
      </c>
      <c r="U203" s="201">
        <v>1</v>
      </c>
      <c r="V203" s="201">
        <v>1</v>
      </c>
      <c r="W203" s="201">
        <v>1</v>
      </c>
      <c r="X203" s="201">
        <v>1</v>
      </c>
      <c r="Y203" s="201">
        <v>1</v>
      </c>
      <c r="Z203" s="201">
        <v>1</v>
      </c>
      <c r="AA203" s="176">
        <v>1</v>
      </c>
      <c r="AB203" s="201">
        <v>1</v>
      </c>
      <c r="AC203" s="201">
        <v>1</v>
      </c>
      <c r="AD203" s="201">
        <v>1</v>
      </c>
      <c r="AE203" s="201">
        <v>1</v>
      </c>
      <c r="AF203" s="205">
        <v>1</v>
      </c>
      <c r="AG203" s="201">
        <v>1</v>
      </c>
      <c r="AH203" s="191">
        <v>1</v>
      </c>
      <c r="AI203" s="184"/>
    </row>
    <row r="204" spans="1:35">
      <c r="A204" s="186">
        <v>43879</v>
      </c>
      <c r="B204" s="214">
        <v>1</v>
      </c>
      <c r="C204" s="201">
        <v>1</v>
      </c>
      <c r="D204" s="201">
        <v>1</v>
      </c>
      <c r="E204" s="201">
        <v>1</v>
      </c>
      <c r="F204" s="201">
        <v>1</v>
      </c>
      <c r="G204" s="201">
        <v>1</v>
      </c>
      <c r="H204" s="201">
        <v>1</v>
      </c>
      <c r="I204" s="201">
        <v>1</v>
      </c>
      <c r="J204" s="201">
        <v>1</v>
      </c>
      <c r="K204" s="201">
        <v>1</v>
      </c>
      <c r="L204" s="201">
        <v>1</v>
      </c>
      <c r="M204" s="201">
        <v>1</v>
      </c>
      <c r="N204" s="201">
        <v>1</v>
      </c>
      <c r="O204" s="201">
        <v>1</v>
      </c>
      <c r="P204" s="201">
        <v>1</v>
      </c>
      <c r="Q204" s="201">
        <v>1</v>
      </c>
      <c r="R204" s="201">
        <v>1</v>
      </c>
      <c r="S204" s="201">
        <v>1</v>
      </c>
      <c r="T204" s="201">
        <v>1</v>
      </c>
      <c r="U204" s="201">
        <v>1</v>
      </c>
      <c r="V204" s="201">
        <v>1</v>
      </c>
      <c r="W204" s="201">
        <v>1</v>
      </c>
      <c r="X204" s="201">
        <v>1</v>
      </c>
      <c r="Y204" s="201">
        <v>1</v>
      </c>
      <c r="Z204" s="201">
        <v>1</v>
      </c>
      <c r="AA204" s="176">
        <v>1</v>
      </c>
      <c r="AB204" s="201">
        <v>1</v>
      </c>
      <c r="AC204" s="201">
        <v>1</v>
      </c>
      <c r="AD204" s="201">
        <v>1</v>
      </c>
      <c r="AE204" s="201">
        <v>1</v>
      </c>
      <c r="AF204" s="205">
        <v>1</v>
      </c>
      <c r="AG204" s="201">
        <v>1</v>
      </c>
      <c r="AH204" s="191">
        <v>1</v>
      </c>
      <c r="AI204" s="184"/>
    </row>
    <row r="205" spans="1:35">
      <c r="A205" s="186">
        <v>43878</v>
      </c>
      <c r="B205" s="214">
        <v>1</v>
      </c>
      <c r="C205" s="201">
        <v>1</v>
      </c>
      <c r="D205" s="201">
        <v>1</v>
      </c>
      <c r="E205" s="201">
        <v>1</v>
      </c>
      <c r="F205" s="201">
        <v>1</v>
      </c>
      <c r="G205" s="201">
        <v>1</v>
      </c>
      <c r="H205" s="201">
        <v>1</v>
      </c>
      <c r="I205" s="201">
        <v>1</v>
      </c>
      <c r="J205" s="201">
        <v>1</v>
      </c>
      <c r="K205" s="201">
        <v>1</v>
      </c>
      <c r="L205" s="201">
        <v>1</v>
      </c>
      <c r="M205" s="201">
        <v>1</v>
      </c>
      <c r="N205" s="201">
        <v>1</v>
      </c>
      <c r="O205" s="201">
        <v>1</v>
      </c>
      <c r="P205" s="201">
        <v>1</v>
      </c>
      <c r="Q205" s="201">
        <v>1</v>
      </c>
      <c r="R205" s="201">
        <v>1</v>
      </c>
      <c r="S205" s="201">
        <v>1</v>
      </c>
      <c r="T205" s="201">
        <v>1</v>
      </c>
      <c r="U205" s="201">
        <v>1</v>
      </c>
      <c r="V205" s="201">
        <v>1</v>
      </c>
      <c r="W205" s="201">
        <v>1</v>
      </c>
      <c r="X205" s="201">
        <v>1</v>
      </c>
      <c r="Y205" s="201">
        <v>1</v>
      </c>
      <c r="Z205" s="201">
        <v>1</v>
      </c>
      <c r="AA205" s="176">
        <v>1</v>
      </c>
      <c r="AB205" s="201">
        <v>1</v>
      </c>
      <c r="AC205" s="201">
        <v>1</v>
      </c>
      <c r="AD205" s="201">
        <v>1</v>
      </c>
      <c r="AE205" s="201">
        <v>1</v>
      </c>
      <c r="AF205" s="205">
        <v>1</v>
      </c>
      <c r="AG205" s="201">
        <v>1</v>
      </c>
      <c r="AH205" s="191">
        <v>1</v>
      </c>
      <c r="AI205" s="184"/>
    </row>
    <row r="206" spans="1:35">
      <c r="A206" s="186">
        <v>43877</v>
      </c>
      <c r="B206" s="214">
        <v>1</v>
      </c>
      <c r="C206" s="201">
        <v>1</v>
      </c>
      <c r="D206" s="201">
        <v>1</v>
      </c>
      <c r="E206" s="201">
        <v>1</v>
      </c>
      <c r="F206" s="201">
        <v>1</v>
      </c>
      <c r="G206" s="201">
        <v>1</v>
      </c>
      <c r="H206" s="201">
        <v>1</v>
      </c>
      <c r="I206" s="201">
        <v>1</v>
      </c>
      <c r="J206" s="201">
        <v>1</v>
      </c>
      <c r="K206" s="201">
        <v>1</v>
      </c>
      <c r="L206" s="201">
        <v>1</v>
      </c>
      <c r="M206" s="201">
        <v>1</v>
      </c>
      <c r="N206" s="201">
        <v>1</v>
      </c>
      <c r="O206" s="201">
        <v>1</v>
      </c>
      <c r="P206" s="201">
        <v>1</v>
      </c>
      <c r="Q206" s="201">
        <v>1</v>
      </c>
      <c r="R206" s="201">
        <v>1</v>
      </c>
      <c r="S206" s="201">
        <v>1</v>
      </c>
      <c r="T206" s="201">
        <v>1</v>
      </c>
      <c r="U206" s="201">
        <v>1</v>
      </c>
      <c r="V206" s="201">
        <v>1</v>
      </c>
      <c r="W206" s="201">
        <v>1</v>
      </c>
      <c r="X206" s="201">
        <v>1</v>
      </c>
      <c r="Y206" s="201">
        <v>1</v>
      </c>
      <c r="Z206" s="201">
        <v>1</v>
      </c>
      <c r="AA206" s="176">
        <v>1</v>
      </c>
      <c r="AB206" s="201">
        <v>1</v>
      </c>
      <c r="AC206" s="201">
        <v>1</v>
      </c>
      <c r="AD206" s="201">
        <v>1</v>
      </c>
      <c r="AE206" s="201">
        <v>1</v>
      </c>
      <c r="AF206" s="205">
        <v>1</v>
      </c>
      <c r="AG206" s="201">
        <v>1</v>
      </c>
      <c r="AH206" s="191">
        <v>1</v>
      </c>
      <c r="AI206" s="184"/>
    </row>
    <row r="207" spans="1:35">
      <c r="A207" s="186">
        <v>43876</v>
      </c>
      <c r="B207" s="214">
        <v>1</v>
      </c>
      <c r="C207" s="201">
        <v>1</v>
      </c>
      <c r="D207" s="201">
        <v>1</v>
      </c>
      <c r="E207" s="201">
        <v>1</v>
      </c>
      <c r="F207" s="201">
        <v>1</v>
      </c>
      <c r="G207" s="201">
        <v>1</v>
      </c>
      <c r="H207" s="201">
        <v>1</v>
      </c>
      <c r="I207" s="201">
        <v>1</v>
      </c>
      <c r="J207" s="201">
        <v>1</v>
      </c>
      <c r="K207" s="201">
        <v>1</v>
      </c>
      <c r="L207" s="201">
        <v>1</v>
      </c>
      <c r="M207" s="201">
        <v>1</v>
      </c>
      <c r="N207" s="201">
        <v>1</v>
      </c>
      <c r="O207" s="201">
        <v>1</v>
      </c>
      <c r="P207" s="201">
        <v>1</v>
      </c>
      <c r="Q207" s="201">
        <v>1</v>
      </c>
      <c r="R207" s="201">
        <v>1</v>
      </c>
      <c r="S207" s="201">
        <v>1</v>
      </c>
      <c r="T207" s="201">
        <v>1</v>
      </c>
      <c r="U207" s="201">
        <v>1</v>
      </c>
      <c r="V207" s="201">
        <v>1</v>
      </c>
      <c r="W207" s="201">
        <v>1</v>
      </c>
      <c r="X207" s="201">
        <v>1</v>
      </c>
      <c r="Y207" s="201">
        <v>1</v>
      </c>
      <c r="Z207" s="201">
        <v>1</v>
      </c>
      <c r="AA207" s="176">
        <v>1</v>
      </c>
      <c r="AB207" s="201">
        <v>1</v>
      </c>
      <c r="AC207" s="201">
        <v>1</v>
      </c>
      <c r="AD207" s="201">
        <v>1</v>
      </c>
      <c r="AE207" s="201">
        <v>1</v>
      </c>
      <c r="AF207" s="205">
        <v>1</v>
      </c>
      <c r="AG207" s="201">
        <v>1</v>
      </c>
      <c r="AH207" s="191">
        <v>1</v>
      </c>
      <c r="AI207" s="184"/>
    </row>
    <row r="208" spans="1:35">
      <c r="A208" s="186">
        <v>43875</v>
      </c>
      <c r="B208" s="214">
        <v>1</v>
      </c>
      <c r="C208" s="201">
        <v>1</v>
      </c>
      <c r="D208" s="201">
        <v>1</v>
      </c>
      <c r="E208" s="201">
        <v>1</v>
      </c>
      <c r="F208" s="201">
        <v>1</v>
      </c>
      <c r="G208" s="201">
        <v>1</v>
      </c>
      <c r="H208" s="201">
        <v>1</v>
      </c>
      <c r="I208" s="201">
        <v>1</v>
      </c>
      <c r="J208" s="201">
        <v>1</v>
      </c>
      <c r="K208" s="201">
        <v>1</v>
      </c>
      <c r="L208" s="201">
        <v>1</v>
      </c>
      <c r="M208" s="201">
        <v>1</v>
      </c>
      <c r="N208" s="201">
        <v>1</v>
      </c>
      <c r="O208" s="201">
        <v>1</v>
      </c>
      <c r="P208" s="201">
        <v>1</v>
      </c>
      <c r="Q208" s="201">
        <v>1</v>
      </c>
      <c r="R208" s="201">
        <v>1</v>
      </c>
      <c r="S208" s="201">
        <v>1</v>
      </c>
      <c r="T208" s="201">
        <v>1</v>
      </c>
      <c r="U208" s="201">
        <v>1</v>
      </c>
      <c r="V208" s="201">
        <v>1</v>
      </c>
      <c r="W208" s="201">
        <v>1</v>
      </c>
      <c r="X208" s="201">
        <v>1</v>
      </c>
      <c r="Y208" s="201">
        <v>1</v>
      </c>
      <c r="Z208" s="201">
        <v>1</v>
      </c>
      <c r="AA208" s="176">
        <v>1</v>
      </c>
      <c r="AB208" s="201">
        <v>1</v>
      </c>
      <c r="AC208" s="201">
        <v>1</v>
      </c>
      <c r="AD208" s="201">
        <v>1</v>
      </c>
      <c r="AE208" s="201">
        <v>1</v>
      </c>
      <c r="AF208" s="205">
        <v>1</v>
      </c>
      <c r="AG208" s="201">
        <v>1</v>
      </c>
      <c r="AH208" s="191">
        <v>1</v>
      </c>
      <c r="AI208" s="184"/>
    </row>
    <row r="209" spans="1:348">
      <c r="A209" s="187">
        <v>43874</v>
      </c>
      <c r="B209" s="215">
        <v>1</v>
      </c>
      <c r="C209" s="202">
        <v>1</v>
      </c>
      <c r="D209" s="202">
        <v>1</v>
      </c>
      <c r="E209" s="202">
        <v>1</v>
      </c>
      <c r="F209" s="202">
        <v>1</v>
      </c>
      <c r="G209" s="202">
        <v>1</v>
      </c>
      <c r="H209" s="202">
        <v>1</v>
      </c>
      <c r="I209" s="202">
        <v>1</v>
      </c>
      <c r="J209" s="202">
        <v>1</v>
      </c>
      <c r="K209" s="202">
        <v>1</v>
      </c>
      <c r="L209" s="202">
        <v>1</v>
      </c>
      <c r="M209" s="202">
        <v>1</v>
      </c>
      <c r="N209" s="202">
        <v>1</v>
      </c>
      <c r="O209" s="202">
        <v>1</v>
      </c>
      <c r="P209" s="202">
        <v>1</v>
      </c>
      <c r="Q209" s="202">
        <v>1</v>
      </c>
      <c r="R209" s="202">
        <v>1</v>
      </c>
      <c r="S209" s="202">
        <v>1</v>
      </c>
      <c r="T209" s="202">
        <v>1</v>
      </c>
      <c r="U209" s="202">
        <v>1</v>
      </c>
      <c r="V209" s="202">
        <v>1</v>
      </c>
      <c r="W209" s="202">
        <v>1</v>
      </c>
      <c r="X209" s="202">
        <v>1</v>
      </c>
      <c r="Y209" s="202">
        <v>1</v>
      </c>
      <c r="Z209" s="202">
        <v>1</v>
      </c>
      <c r="AA209" s="210">
        <v>1</v>
      </c>
      <c r="AB209" s="202">
        <v>1</v>
      </c>
      <c r="AC209" s="202">
        <v>1</v>
      </c>
      <c r="AD209" s="202">
        <v>1</v>
      </c>
      <c r="AE209" s="202">
        <v>1</v>
      </c>
      <c r="AF209" s="206">
        <v>1</v>
      </c>
      <c r="AG209" s="202">
        <v>1</v>
      </c>
      <c r="AH209" s="192">
        <v>1</v>
      </c>
      <c r="AI209" s="184"/>
    </row>
    <row r="210" spans="1:348">
      <c r="A210" s="226"/>
      <c r="B210" s="194"/>
      <c r="C210" s="194"/>
      <c r="D210" s="194"/>
      <c r="E210" s="194"/>
      <c r="F210" s="194"/>
      <c r="G210" s="194"/>
      <c r="H210" s="194"/>
      <c r="I210" s="194"/>
      <c r="J210" s="194"/>
      <c r="K210" s="194"/>
      <c r="L210" s="194"/>
      <c r="M210" s="194"/>
      <c r="N210" s="194"/>
      <c r="O210" s="194"/>
      <c r="P210" s="194"/>
      <c r="Q210" s="194"/>
      <c r="R210" s="194"/>
      <c r="S210" s="194"/>
      <c r="T210" s="194"/>
      <c r="U210" s="194"/>
      <c r="V210" s="194"/>
      <c r="W210" s="194"/>
      <c r="X210" s="194"/>
      <c r="Y210" s="194"/>
      <c r="Z210" s="194"/>
      <c r="AA210" s="194"/>
      <c r="AB210" s="194"/>
      <c r="AC210" s="194"/>
      <c r="AD210" s="194"/>
      <c r="AE210" s="194"/>
      <c r="AF210" s="194"/>
      <c r="AG210" s="194"/>
      <c r="AH210" s="194"/>
      <c r="AI210" s="194"/>
    </row>
    <row r="211" spans="1:348" s="1" customFormat="1">
      <c r="A211" s="216" t="s">
        <v>65</v>
      </c>
      <c r="B211" s="194"/>
      <c r="C211" s="194"/>
      <c r="D211" s="194"/>
      <c r="E211" s="194"/>
      <c r="F211" s="194"/>
      <c r="G211" s="194"/>
      <c r="H211" s="194"/>
      <c r="I211" s="194"/>
      <c r="J211" s="194"/>
      <c r="K211" s="194"/>
      <c r="L211" s="194"/>
      <c r="M211" s="194"/>
      <c r="N211" s="222"/>
      <c r="O211" s="194"/>
      <c r="P211" s="222"/>
      <c r="Q211" s="223"/>
      <c r="R211" s="194"/>
      <c r="S211" s="222"/>
      <c r="T211" s="194"/>
      <c r="U211" s="222"/>
      <c r="V211" s="194"/>
      <c r="W211" s="222"/>
      <c r="X211" s="223"/>
      <c r="Y211" s="194"/>
      <c r="Z211" s="222"/>
      <c r="AA211" s="194"/>
      <c r="AB211" s="222"/>
      <c r="AC211" s="194"/>
      <c r="AD211" s="222"/>
      <c r="AE211" s="223"/>
      <c r="AF211" s="194"/>
      <c r="AG211" s="222"/>
      <c r="AH211" s="194"/>
      <c r="AI211" s="222"/>
      <c r="AK211" s="71"/>
      <c r="AL211" s="72"/>
      <c r="AN211" s="71"/>
      <c r="AP211" s="71"/>
      <c r="AR211" s="71"/>
      <c r="AS211" s="72"/>
      <c r="AU211" s="71"/>
      <c r="AW211" s="71"/>
      <c r="AY211" s="71"/>
      <c r="AZ211" s="72"/>
      <c r="BB211" s="71"/>
      <c r="BD211" s="71"/>
      <c r="BF211" s="71"/>
      <c r="BG211" s="72"/>
      <c r="BI211" s="71"/>
      <c r="BK211" s="71"/>
      <c r="BM211" s="71"/>
      <c r="BN211" s="72"/>
      <c r="BP211" s="71"/>
      <c r="BR211" s="71"/>
      <c r="BT211" s="71"/>
      <c r="BU211" s="72"/>
      <c r="BW211" s="71"/>
      <c r="BY211" s="71"/>
      <c r="CA211" s="71"/>
      <c r="CB211" s="72"/>
      <c r="CD211" s="71"/>
      <c r="CF211" s="71"/>
      <c r="CH211" s="71"/>
      <c r="CI211" s="72"/>
      <c r="CK211" s="71"/>
      <c r="CM211" s="71"/>
      <c r="CO211" s="71"/>
      <c r="CP211" s="72"/>
      <c r="CR211" s="71"/>
      <c r="CT211" s="71"/>
      <c r="CV211" s="71"/>
      <c r="CW211" s="72"/>
      <c r="CY211" s="71"/>
      <c r="DA211" s="71"/>
      <c r="DC211" s="71"/>
      <c r="DD211" s="72"/>
      <c r="DF211" s="71"/>
      <c r="DH211" s="71"/>
      <c r="DJ211" s="71"/>
      <c r="DK211" s="72"/>
      <c r="DM211" s="71"/>
      <c r="DO211" s="71"/>
      <c r="DQ211" s="71"/>
      <c r="DR211" s="72"/>
      <c r="DT211" s="71"/>
      <c r="DV211" s="71"/>
      <c r="DX211" s="71"/>
      <c r="DY211" s="72"/>
      <c r="EA211" s="71"/>
      <c r="EC211" s="71"/>
      <c r="EE211" s="71"/>
      <c r="EF211" s="72"/>
      <c r="EH211" s="71"/>
      <c r="EJ211" s="71"/>
      <c r="EL211" s="71"/>
      <c r="EM211" s="72"/>
      <c r="EO211" s="71"/>
      <c r="EQ211" s="71"/>
      <c r="ES211" s="71"/>
      <c r="ET211" s="72"/>
      <c r="EV211" s="71"/>
      <c r="EX211" s="71"/>
      <c r="EZ211" s="71"/>
      <c r="FA211" s="72"/>
      <c r="FC211" s="71"/>
      <c r="FE211" s="71"/>
      <c r="FG211" s="71"/>
      <c r="FH211" s="72"/>
      <c r="FJ211" s="71"/>
      <c r="FL211" s="71"/>
      <c r="FN211" s="71"/>
      <c r="FO211" s="72"/>
      <c r="FQ211" s="71"/>
      <c r="FS211" s="71"/>
      <c r="FU211" s="71"/>
      <c r="FV211" s="72"/>
      <c r="FX211" s="71"/>
      <c r="FZ211" s="71"/>
      <c r="GB211" s="71"/>
      <c r="GC211" s="72"/>
      <c r="GE211" s="71"/>
      <c r="GG211" s="71"/>
      <c r="GI211" s="71"/>
      <c r="GJ211" s="72"/>
      <c r="GL211" s="71"/>
      <c r="GN211" s="71"/>
      <c r="GP211" s="71"/>
      <c r="GQ211" s="72"/>
      <c r="GS211" s="71"/>
      <c r="GU211" s="71"/>
      <c r="GW211" s="71"/>
      <c r="GX211" s="72"/>
      <c r="GZ211" s="71"/>
      <c r="HB211" s="71"/>
      <c r="HD211" s="71"/>
      <c r="HE211" s="72"/>
      <c r="HG211" s="71"/>
      <c r="HI211" s="71"/>
      <c r="HK211" s="71"/>
      <c r="HL211" s="72"/>
      <c r="HN211" s="71"/>
      <c r="HP211" s="71"/>
      <c r="HR211" s="71"/>
      <c r="HS211" s="72"/>
      <c r="HU211" s="71"/>
      <c r="HW211" s="71"/>
      <c r="HY211" s="71"/>
      <c r="HZ211" s="72"/>
      <c r="IB211" s="71"/>
      <c r="ID211" s="71"/>
      <c r="IF211" s="71"/>
      <c r="IG211" s="72"/>
      <c r="II211" s="71"/>
      <c r="IK211" s="71"/>
      <c r="IM211" s="71"/>
      <c r="IN211" s="72"/>
      <c r="IP211" s="71"/>
      <c r="IR211" s="71"/>
      <c r="IT211" s="71"/>
      <c r="IU211" s="72"/>
      <c r="IW211" s="71"/>
      <c r="IY211" s="71"/>
      <c r="JA211" s="71"/>
      <c r="JB211" s="72"/>
      <c r="JD211" s="71"/>
      <c r="JF211" s="71"/>
      <c r="JH211" s="71"/>
      <c r="JI211" s="72"/>
      <c r="JK211" s="71"/>
      <c r="JM211" s="71"/>
      <c r="JO211" s="71"/>
      <c r="JP211" s="72"/>
      <c r="JR211" s="71"/>
      <c r="JT211" s="71"/>
      <c r="JV211" s="71"/>
      <c r="JW211" s="72"/>
      <c r="JY211" s="71"/>
      <c r="KA211" s="71"/>
      <c r="KC211" s="71"/>
      <c r="KD211" s="72"/>
      <c r="KF211" s="71"/>
      <c r="KH211" s="71"/>
      <c r="KJ211" s="71"/>
      <c r="KK211" s="72"/>
      <c r="KM211" s="71"/>
      <c r="KO211" s="71"/>
      <c r="KQ211" s="71"/>
      <c r="KR211" s="72"/>
      <c r="KT211" s="71"/>
      <c r="KV211" s="71"/>
      <c r="KX211" s="71"/>
      <c r="KY211" s="72"/>
      <c r="LA211" s="71"/>
      <c r="LC211" s="71"/>
      <c r="LE211" s="71"/>
      <c r="LF211" s="72"/>
      <c r="LH211" s="71"/>
      <c r="LJ211" s="71"/>
      <c r="LL211" s="71"/>
      <c r="LM211" s="72"/>
      <c r="LO211" s="71"/>
      <c r="LQ211" s="71"/>
      <c r="LS211" s="71"/>
      <c r="LT211" s="72"/>
      <c r="LV211" s="71"/>
      <c r="LX211" s="71"/>
      <c r="LZ211" s="71"/>
      <c r="MA211" s="72"/>
      <c r="MC211" s="71"/>
      <c r="ME211" s="71"/>
      <c r="MG211" s="71"/>
      <c r="MH211" s="72"/>
      <c r="MJ211" s="71"/>
    </row>
    <row r="212" spans="1:348" s="1" customFormat="1">
      <c r="A212" s="217" t="s">
        <v>394</v>
      </c>
      <c r="B212" s="194" t="s">
        <v>400</v>
      </c>
      <c r="C212" s="194" t="s">
        <v>400</v>
      </c>
      <c r="D212" s="194" t="s">
        <v>400</v>
      </c>
      <c r="E212" s="194" t="s">
        <v>400</v>
      </c>
      <c r="F212" s="194" t="s">
        <v>400</v>
      </c>
      <c r="G212" s="194" t="s">
        <v>400</v>
      </c>
      <c r="H212" s="194"/>
      <c r="I212" s="194"/>
      <c r="J212" s="194"/>
      <c r="K212" s="194"/>
      <c r="L212" s="194"/>
      <c r="M212" s="194"/>
      <c r="N212" s="222"/>
      <c r="O212" s="194"/>
      <c r="P212" s="222"/>
      <c r="Q212" s="223"/>
      <c r="R212" s="194"/>
      <c r="S212" s="222"/>
      <c r="T212" s="194"/>
      <c r="U212" s="222"/>
      <c r="V212" s="194"/>
      <c r="W212" s="222"/>
      <c r="X212" s="223"/>
      <c r="Y212" s="194"/>
      <c r="Z212" s="222"/>
      <c r="AA212" s="194"/>
      <c r="AB212" s="222"/>
      <c r="AC212" s="194"/>
      <c r="AD212" s="222"/>
      <c r="AE212" s="223"/>
      <c r="AF212" s="194"/>
      <c r="AG212" s="222"/>
      <c r="AH212" s="194"/>
      <c r="AI212" s="222"/>
      <c r="AK212" s="71"/>
      <c r="AL212" s="72"/>
      <c r="AN212" s="71"/>
      <c r="AP212" s="71"/>
      <c r="AR212" s="71"/>
      <c r="AS212" s="72"/>
      <c r="AU212" s="71"/>
      <c r="AW212" s="71"/>
      <c r="AY212" s="71"/>
      <c r="AZ212" s="72"/>
      <c r="BB212" s="71"/>
      <c r="BD212" s="71"/>
      <c r="BF212" s="71"/>
      <c r="BG212" s="72"/>
      <c r="BI212" s="71"/>
      <c r="BK212" s="71"/>
      <c r="BM212" s="71"/>
      <c r="BN212" s="72"/>
      <c r="BP212" s="71"/>
      <c r="BR212" s="71"/>
      <c r="BT212" s="71"/>
      <c r="BU212" s="72"/>
      <c r="BW212" s="71"/>
      <c r="BY212" s="71"/>
      <c r="CA212" s="71"/>
      <c r="CB212" s="72"/>
      <c r="CD212" s="71"/>
      <c r="CF212" s="71"/>
      <c r="CH212" s="71"/>
      <c r="CI212" s="72"/>
      <c r="CK212" s="71"/>
      <c r="CM212" s="71"/>
      <c r="CO212" s="71"/>
      <c r="CP212" s="72"/>
      <c r="CR212" s="71"/>
      <c r="CT212" s="71"/>
      <c r="CV212" s="71"/>
      <c r="CW212" s="72"/>
      <c r="CY212" s="71"/>
      <c r="DA212" s="71"/>
      <c r="DC212" s="71"/>
      <c r="DD212" s="72"/>
      <c r="DF212" s="71"/>
      <c r="DH212" s="71"/>
      <c r="DJ212" s="71"/>
      <c r="DK212" s="72"/>
      <c r="DM212" s="71"/>
      <c r="DO212" s="71"/>
      <c r="DQ212" s="71"/>
      <c r="DR212" s="72"/>
      <c r="DT212" s="71"/>
      <c r="DV212" s="71"/>
      <c r="DX212" s="71"/>
      <c r="DY212" s="72"/>
      <c r="EA212" s="71"/>
      <c r="EC212" s="71"/>
      <c r="EE212" s="71"/>
      <c r="EF212" s="72"/>
      <c r="EH212" s="71"/>
      <c r="EJ212" s="71"/>
      <c r="EL212" s="71"/>
      <c r="EM212" s="72"/>
      <c r="EO212" s="71"/>
      <c r="EQ212" s="71"/>
      <c r="ES212" s="71"/>
      <c r="ET212" s="72"/>
      <c r="EV212" s="71"/>
      <c r="EX212" s="71"/>
      <c r="EZ212" s="71"/>
      <c r="FA212" s="72"/>
      <c r="FC212" s="71"/>
      <c r="FE212" s="71"/>
      <c r="FG212" s="71"/>
      <c r="FH212" s="72"/>
      <c r="FJ212" s="71"/>
      <c r="FL212" s="71"/>
      <c r="FN212" s="71"/>
      <c r="FO212" s="72"/>
      <c r="FQ212" s="71"/>
      <c r="FS212" s="71"/>
      <c r="FU212" s="71"/>
      <c r="FV212" s="72"/>
      <c r="FX212" s="71"/>
      <c r="FZ212" s="71"/>
      <c r="GB212" s="71"/>
      <c r="GC212" s="72"/>
      <c r="GE212" s="71"/>
      <c r="GG212" s="71"/>
      <c r="GI212" s="71"/>
      <c r="GJ212" s="72"/>
      <c r="GL212" s="71"/>
      <c r="GN212" s="71"/>
      <c r="GP212" s="71"/>
      <c r="GQ212" s="72"/>
      <c r="GS212" s="71"/>
      <c r="GU212" s="71"/>
      <c r="GW212" s="71"/>
      <c r="GX212" s="72"/>
      <c r="GZ212" s="71"/>
      <c r="HB212" s="71"/>
      <c r="HD212" s="71"/>
      <c r="HE212" s="72"/>
      <c r="HG212" s="71"/>
      <c r="HI212" s="71"/>
      <c r="HK212" s="71"/>
      <c r="HL212" s="72"/>
      <c r="HN212" s="71"/>
      <c r="HP212" s="71"/>
      <c r="HR212" s="71"/>
      <c r="HS212" s="72"/>
      <c r="HU212" s="71"/>
      <c r="HW212" s="71"/>
      <c r="HY212" s="71"/>
      <c r="HZ212" s="72"/>
      <c r="IB212" s="71"/>
      <c r="ID212" s="71"/>
      <c r="IF212" s="71"/>
      <c r="IG212" s="72"/>
      <c r="II212" s="71"/>
      <c r="IK212" s="71"/>
      <c r="IM212" s="71"/>
      <c r="IN212" s="72"/>
      <c r="IP212" s="71"/>
      <c r="IR212" s="71"/>
      <c r="IT212" s="71"/>
      <c r="IU212" s="72"/>
      <c r="IW212" s="71"/>
      <c r="IY212" s="71"/>
      <c r="JA212" s="71"/>
      <c r="JB212" s="72"/>
      <c r="JD212" s="71"/>
      <c r="JF212" s="71"/>
      <c r="JH212" s="71"/>
      <c r="JI212" s="72"/>
      <c r="JK212" s="71"/>
      <c r="JM212" s="71"/>
      <c r="JO212" s="71"/>
      <c r="JP212" s="72"/>
      <c r="JR212" s="71"/>
      <c r="JT212" s="71"/>
      <c r="JV212" s="71"/>
      <c r="JW212" s="72"/>
      <c r="JY212" s="71"/>
      <c r="KA212" s="71"/>
      <c r="KC212" s="71"/>
      <c r="KD212" s="72"/>
      <c r="KF212" s="71"/>
      <c r="KH212" s="71"/>
      <c r="KJ212" s="71"/>
      <c r="KK212" s="72"/>
      <c r="KM212" s="71"/>
      <c r="KO212" s="71"/>
      <c r="KQ212" s="71"/>
      <c r="KR212" s="72"/>
      <c r="KT212" s="71"/>
      <c r="KV212" s="71"/>
      <c r="KX212" s="71"/>
      <c r="KY212" s="72"/>
      <c r="LA212" s="71"/>
      <c r="LC212" s="71"/>
      <c r="LE212" s="71"/>
      <c r="LF212" s="72"/>
      <c r="LH212" s="71"/>
      <c r="LJ212" s="71"/>
      <c r="LL212" s="71"/>
      <c r="LM212" s="72"/>
      <c r="LO212" s="71"/>
      <c r="LQ212" s="71"/>
      <c r="LS212" s="71"/>
      <c r="LT212" s="72"/>
      <c r="LV212" s="71"/>
      <c r="LX212" s="71"/>
      <c r="LZ212" s="71"/>
      <c r="MA212" s="72"/>
      <c r="MC212" s="71"/>
      <c r="ME212" s="71"/>
      <c r="MG212" s="71"/>
      <c r="MH212" s="72"/>
      <c r="MJ212" s="71"/>
    </row>
    <row r="213" spans="1:348" s="5" customFormat="1">
      <c r="A213" s="218" t="s">
        <v>393</v>
      </c>
      <c r="B213" s="224" t="s">
        <v>43</v>
      </c>
      <c r="C213" s="224" t="s">
        <v>43</v>
      </c>
      <c r="D213" s="224" t="s">
        <v>43</v>
      </c>
      <c r="E213" s="224" t="s">
        <v>43</v>
      </c>
      <c r="F213" s="224" t="s">
        <v>43</v>
      </c>
      <c r="G213" s="224" t="s">
        <v>43</v>
      </c>
      <c r="H213" s="220"/>
      <c r="I213" s="221"/>
      <c r="J213" s="220"/>
      <c r="K213" s="220"/>
      <c r="L213" s="194"/>
      <c r="M213" s="194"/>
      <c r="N213" s="194"/>
      <c r="O213" s="194"/>
      <c r="P213" s="194"/>
      <c r="Q213" s="194"/>
      <c r="R213" s="194"/>
      <c r="S213" s="194"/>
      <c r="T213" s="194"/>
      <c r="U213" s="194"/>
      <c r="V213" s="194"/>
      <c r="W213" s="194"/>
      <c r="X213" s="194"/>
      <c r="Y213" s="194"/>
      <c r="Z213" s="194"/>
      <c r="AA213" s="194"/>
      <c r="AB213" s="194"/>
      <c r="AC213" s="194"/>
      <c r="AD213" s="194"/>
      <c r="AE213" s="194"/>
      <c r="AF213" s="194"/>
      <c r="AG213" s="194"/>
      <c r="AH213" s="194"/>
      <c r="AI213" s="194"/>
    </row>
    <row r="214" spans="1:348" s="5" customFormat="1">
      <c r="A214" s="220"/>
      <c r="B214" s="220"/>
      <c r="C214" s="220"/>
      <c r="D214" s="220"/>
      <c r="E214" s="220"/>
      <c r="F214" s="220"/>
      <c r="G214" s="220"/>
      <c r="H214" s="220"/>
      <c r="I214" s="221"/>
      <c r="J214" s="220"/>
      <c r="K214" s="220"/>
      <c r="L214" s="194"/>
      <c r="M214" s="194"/>
      <c r="N214" s="194"/>
      <c r="O214" s="194"/>
      <c r="P214" s="194"/>
      <c r="Q214" s="194"/>
      <c r="R214" s="194"/>
      <c r="S214" s="194"/>
      <c r="T214" s="194"/>
      <c r="U214" s="194"/>
      <c r="V214" s="194"/>
      <c r="W214" s="194"/>
      <c r="X214" s="194"/>
      <c r="Y214" s="194"/>
      <c r="Z214" s="194"/>
      <c r="AA214" s="194"/>
      <c r="AB214" s="194"/>
      <c r="AC214" s="194"/>
      <c r="AD214" s="194"/>
      <c r="AE214" s="194"/>
      <c r="AF214" s="194"/>
      <c r="AG214" s="194"/>
      <c r="AH214" s="194"/>
      <c r="AI214" s="194"/>
    </row>
    <row r="215" spans="1:348" s="5" customFormat="1" ht="34.5" customHeight="1">
      <c r="A215" s="246" t="s">
        <v>398</v>
      </c>
      <c r="B215" s="277" t="s">
        <v>309</v>
      </c>
      <c r="C215" s="277"/>
      <c r="D215" s="277"/>
      <c r="E215" s="277"/>
      <c r="F215" s="277"/>
      <c r="G215" s="277"/>
      <c r="H215" s="277"/>
      <c r="I215" s="277"/>
      <c r="J215" s="277"/>
      <c r="K215" s="277"/>
      <c r="L215" s="277"/>
      <c r="M215" s="277"/>
      <c r="N215" s="277"/>
      <c r="O215" s="277"/>
      <c r="P215" s="277"/>
      <c r="Q215" s="277"/>
      <c r="R215" s="277"/>
      <c r="S215" s="277"/>
      <c r="T215" s="277"/>
      <c r="U215" s="277"/>
      <c r="V215" s="277"/>
      <c r="W215" s="277"/>
      <c r="X215" s="277"/>
      <c r="Y215" s="277"/>
      <c r="Z215" s="277"/>
      <c r="AA215" s="277"/>
      <c r="AB215" s="277"/>
      <c r="AC215" s="277"/>
      <c r="AD215" s="277"/>
      <c r="AE215" s="277"/>
      <c r="AF215" s="277"/>
      <c r="AG215" s="277"/>
      <c r="AH215" s="277"/>
      <c r="AI215" s="277"/>
    </row>
    <row r="216" spans="1:348" s="1" customFormat="1" ht="15.5" customHeight="1">
      <c r="A216" s="243"/>
      <c r="B216" s="276" t="s">
        <v>401</v>
      </c>
      <c r="C216" s="276"/>
      <c r="D216" s="276"/>
      <c r="E216" s="276"/>
      <c r="F216" s="276"/>
      <c r="G216" s="276"/>
      <c r="H216" s="276"/>
      <c r="I216" s="276"/>
      <c r="J216" s="276"/>
      <c r="K216" s="276"/>
      <c r="L216" s="276"/>
      <c r="M216" s="276"/>
      <c r="N216" s="276"/>
      <c r="O216" s="276"/>
      <c r="P216" s="276"/>
      <c r="Q216" s="276"/>
      <c r="R216" s="276"/>
      <c r="S216" s="276"/>
      <c r="T216" s="276"/>
      <c r="U216" s="276"/>
      <c r="V216" s="276"/>
      <c r="W216" s="276"/>
      <c r="X216" s="276"/>
      <c r="Y216" s="276"/>
      <c r="Z216" s="276"/>
      <c r="AA216" s="276"/>
      <c r="AB216" s="276"/>
      <c r="AC216" s="276"/>
      <c r="AD216" s="276"/>
      <c r="AE216" s="276"/>
      <c r="AF216" s="276"/>
      <c r="AG216" s="276"/>
      <c r="AH216" s="276"/>
      <c r="AI216" s="276"/>
      <c r="AJ216" s="207"/>
      <c r="AK216" s="207"/>
      <c r="AL216" s="207"/>
      <c r="AM216" s="207"/>
      <c r="AN216" s="207"/>
      <c r="AO216" s="207"/>
      <c r="AP216" s="207"/>
      <c r="AQ216" s="207"/>
      <c r="AR216" s="207"/>
      <c r="AS216" s="207"/>
      <c r="AW216" s="3"/>
      <c r="AX216" s="3"/>
      <c r="AZ216" s="193"/>
      <c r="BA216" s="194"/>
      <c r="BB216" s="194"/>
      <c r="BC216" s="194"/>
      <c r="BD216" s="194"/>
      <c r="BE216" s="194"/>
      <c r="BF216" s="194"/>
      <c r="BG216" s="194"/>
      <c r="BH216" s="194"/>
      <c r="BI216" s="194"/>
      <c r="BJ216" s="194"/>
      <c r="BK216" s="194"/>
      <c r="BL216" s="193"/>
      <c r="BM216" s="193"/>
      <c r="BN216" s="193"/>
      <c r="BO216" s="193"/>
      <c r="BP216" s="193"/>
      <c r="BQ216" s="193"/>
      <c r="BR216" s="193"/>
      <c r="BS216" s="3"/>
      <c r="BT216" s="3"/>
      <c r="BU216" s="3"/>
      <c r="BV216" s="3"/>
      <c r="BW216" s="3"/>
      <c r="BX216" s="3"/>
      <c r="BY216" s="3"/>
      <c r="BZ216" s="3"/>
      <c r="CA216" s="3"/>
      <c r="CB216" s="3"/>
      <c r="CC216" s="3"/>
      <c r="CD216" s="3"/>
      <c r="CE216" s="3"/>
    </row>
    <row r="217" spans="1:348" s="1" customFormat="1" ht="14">
      <c r="A217" s="243"/>
      <c r="B217" s="276"/>
      <c r="C217" s="276"/>
      <c r="D217" s="276"/>
      <c r="E217" s="276"/>
      <c r="F217" s="276"/>
      <c r="G217" s="276"/>
      <c r="H217" s="276"/>
      <c r="I217" s="276"/>
      <c r="J217" s="276"/>
      <c r="K217" s="276"/>
      <c r="L217" s="276"/>
      <c r="M217" s="276"/>
      <c r="N217" s="276"/>
      <c r="O217" s="276"/>
      <c r="P217" s="276"/>
      <c r="Q217" s="276"/>
      <c r="R217" s="276"/>
      <c r="S217" s="276"/>
      <c r="T217" s="276"/>
      <c r="U217" s="276"/>
      <c r="V217" s="276"/>
      <c r="W217" s="276"/>
      <c r="X217" s="276"/>
      <c r="Y217" s="276"/>
      <c r="Z217" s="276"/>
      <c r="AA217" s="276"/>
      <c r="AB217" s="276"/>
      <c r="AC217" s="276"/>
      <c r="AD217" s="276"/>
      <c r="AE217" s="276"/>
      <c r="AF217" s="276"/>
      <c r="AG217" s="276"/>
      <c r="AH217" s="276"/>
      <c r="AI217" s="276"/>
      <c r="AJ217" s="207"/>
      <c r="AK217" s="207"/>
      <c r="AL217" s="207"/>
      <c r="AM217" s="207"/>
      <c r="AN217" s="207"/>
      <c r="AO217" s="207"/>
      <c r="AP217" s="207"/>
      <c r="AQ217" s="207"/>
      <c r="AR217" s="207"/>
      <c r="AS217" s="207"/>
      <c r="AW217" s="3"/>
      <c r="AX217" s="3"/>
      <c r="AZ217" s="193"/>
      <c r="BA217" s="194"/>
      <c r="BB217" s="194"/>
      <c r="BC217" s="194"/>
      <c r="BD217" s="194"/>
      <c r="BE217" s="194"/>
      <c r="BF217" s="194"/>
      <c r="BG217" s="194"/>
      <c r="BH217" s="194"/>
      <c r="BI217" s="194"/>
      <c r="BJ217" s="194"/>
      <c r="BK217" s="194"/>
      <c r="BL217" s="193"/>
      <c r="BM217" s="193"/>
      <c r="BN217" s="193"/>
      <c r="BO217" s="193"/>
      <c r="BP217" s="193"/>
      <c r="BQ217" s="193"/>
      <c r="BR217" s="193"/>
      <c r="BS217" s="3"/>
      <c r="BT217" s="3"/>
      <c r="BU217" s="3"/>
      <c r="BV217" s="3"/>
      <c r="BW217" s="3"/>
      <c r="BX217" s="3"/>
      <c r="BY217" s="3"/>
      <c r="BZ217" s="3"/>
      <c r="CA217" s="3"/>
      <c r="CB217" s="3"/>
      <c r="CC217" s="3"/>
      <c r="CD217" s="3"/>
      <c r="CE217" s="3"/>
    </row>
    <row r="218" spans="1:348" s="1" customFormat="1" ht="14">
      <c r="A218" s="243"/>
      <c r="B218" s="276"/>
      <c r="C218" s="276"/>
      <c r="D218" s="276"/>
      <c r="E218" s="276"/>
      <c r="F218" s="276"/>
      <c r="G218" s="276"/>
      <c r="H218" s="276"/>
      <c r="I218" s="276"/>
      <c r="J218" s="276"/>
      <c r="K218" s="276"/>
      <c r="L218" s="276"/>
      <c r="M218" s="276"/>
      <c r="N218" s="276"/>
      <c r="O218" s="276"/>
      <c r="P218" s="276"/>
      <c r="Q218" s="276"/>
      <c r="R218" s="276"/>
      <c r="S218" s="276"/>
      <c r="T218" s="276"/>
      <c r="U218" s="276"/>
      <c r="V218" s="276"/>
      <c r="W218" s="276"/>
      <c r="X218" s="276"/>
      <c r="Y218" s="276"/>
      <c r="Z218" s="276"/>
      <c r="AA218" s="276"/>
      <c r="AB218" s="276"/>
      <c r="AC218" s="276"/>
      <c r="AD218" s="276"/>
      <c r="AE218" s="276"/>
      <c r="AF218" s="276"/>
      <c r="AG218" s="276"/>
      <c r="AH218" s="276"/>
      <c r="AI218" s="276"/>
      <c r="AJ218" s="207"/>
      <c r="AK218" s="207"/>
      <c r="AL218" s="207"/>
      <c r="AM218" s="207"/>
      <c r="AN218" s="207"/>
      <c r="AO218" s="207"/>
      <c r="AP218" s="207"/>
      <c r="AQ218" s="207"/>
      <c r="AR218" s="207"/>
      <c r="AS218" s="207"/>
      <c r="AW218" s="3"/>
      <c r="AX218" s="3"/>
      <c r="AZ218" s="193"/>
      <c r="BA218" s="194"/>
      <c r="BB218" s="194"/>
      <c r="BC218" s="194"/>
      <c r="BD218" s="194"/>
      <c r="BE218" s="194"/>
      <c r="BF218" s="194"/>
      <c r="BG218" s="194"/>
      <c r="BH218" s="194"/>
      <c r="BI218" s="194"/>
      <c r="BJ218" s="194"/>
      <c r="BK218" s="194"/>
      <c r="BL218" s="193"/>
      <c r="BM218" s="193"/>
      <c r="BN218" s="193"/>
      <c r="BO218" s="193"/>
      <c r="BP218" s="193"/>
      <c r="BQ218" s="193"/>
      <c r="BR218" s="193"/>
      <c r="BS218" s="3"/>
      <c r="BT218" s="3"/>
      <c r="BU218" s="3"/>
      <c r="BV218" s="3"/>
      <c r="BW218" s="3"/>
      <c r="BX218" s="3"/>
      <c r="BY218" s="3"/>
      <c r="BZ218" s="3"/>
      <c r="CA218" s="3"/>
      <c r="CB218" s="3"/>
      <c r="CC218" s="3"/>
      <c r="CD218" s="3"/>
      <c r="CE218" s="3"/>
    </row>
    <row r="219" spans="1:348" s="1" customFormat="1">
      <c r="A219" s="219" t="s">
        <v>399</v>
      </c>
      <c r="B219" s="244"/>
      <c r="C219" s="244"/>
      <c r="D219" s="244"/>
      <c r="E219" s="244"/>
      <c r="F219" s="244"/>
      <c r="G219" s="244"/>
      <c r="H219" s="244"/>
      <c r="I219" s="244"/>
      <c r="J219" s="244"/>
      <c r="K219" s="244"/>
      <c r="L219" s="244"/>
      <c r="M219" s="244"/>
      <c r="N219" s="194"/>
      <c r="O219" s="244"/>
      <c r="P219" s="244"/>
      <c r="Q219" s="244"/>
      <c r="R219" s="244"/>
      <c r="S219" s="244"/>
      <c r="T219" s="244"/>
      <c r="U219" s="244"/>
      <c r="V219" s="244"/>
      <c r="W219" s="244"/>
      <c r="X219" s="244"/>
      <c r="Y219" s="244"/>
      <c r="Z219" s="244"/>
      <c r="AA219" s="244"/>
      <c r="AB219" s="244"/>
      <c r="AC219" s="244"/>
      <c r="AD219" s="244"/>
      <c r="AE219" s="244"/>
      <c r="AF219" s="244"/>
      <c r="AG219" s="244"/>
      <c r="AH219" s="244"/>
      <c r="AI219" s="244"/>
      <c r="AJ219" s="207"/>
      <c r="AK219" s="207"/>
      <c r="AL219" s="207"/>
      <c r="AM219" s="207"/>
      <c r="AN219" s="207"/>
      <c r="AO219" s="207"/>
      <c r="AP219" s="207"/>
      <c r="AQ219" s="207"/>
      <c r="AR219" s="207"/>
      <c r="AS219" s="207"/>
      <c r="AW219" s="3"/>
      <c r="AX219" s="3"/>
      <c r="AZ219" s="195"/>
      <c r="BA219" s="195"/>
      <c r="BB219" s="195"/>
      <c r="BC219" s="195"/>
      <c r="BD219" s="195"/>
      <c r="BE219" s="195"/>
      <c r="BF219" s="195"/>
      <c r="BG219" s="195"/>
      <c r="BH219" s="195"/>
      <c r="BI219" s="195"/>
      <c r="BJ219" s="195"/>
      <c r="BK219" s="194"/>
      <c r="BL219" s="193"/>
      <c r="BM219" s="193"/>
      <c r="BN219" s="193"/>
      <c r="BO219" s="193"/>
      <c r="BP219" s="193"/>
      <c r="BQ219" s="193"/>
      <c r="BR219" s="193"/>
      <c r="BS219" s="3"/>
      <c r="BT219" s="3"/>
      <c r="BU219" s="3"/>
      <c r="BV219" s="3"/>
      <c r="BW219" s="3"/>
      <c r="BX219" s="3"/>
      <c r="BY219" s="3"/>
      <c r="BZ219" s="3"/>
      <c r="CA219" s="3"/>
      <c r="CB219" s="3"/>
      <c r="CC219" s="3"/>
      <c r="CD219" s="3"/>
      <c r="CE219" s="3"/>
    </row>
    <row r="220" spans="1:348">
      <c r="A220" s="245">
        <v>44075</v>
      </c>
      <c r="B220" s="194" t="s">
        <v>295</v>
      </c>
      <c r="C220" s="194" t="s">
        <v>412</v>
      </c>
      <c r="D220" s="194"/>
      <c r="E220" s="194"/>
      <c r="F220" s="194"/>
      <c r="G220" s="194"/>
      <c r="J220" s="194"/>
      <c r="K220" s="194"/>
      <c r="L220" s="194"/>
      <c r="M220" s="194"/>
      <c r="N220" s="194"/>
      <c r="O220" s="194"/>
      <c r="P220" s="194"/>
      <c r="Q220" s="194"/>
      <c r="R220" s="194"/>
      <c r="S220" s="194"/>
      <c r="T220" s="194"/>
      <c r="U220" s="194"/>
      <c r="V220" s="194"/>
      <c r="W220" s="194"/>
      <c r="X220" s="194"/>
      <c r="Y220" s="194"/>
      <c r="Z220" s="194"/>
      <c r="AA220" s="194"/>
      <c r="AB220" s="194"/>
      <c r="AC220" s="194"/>
      <c r="AD220" s="194"/>
      <c r="AE220" s="194"/>
      <c r="AF220" s="194"/>
      <c r="AG220" s="194"/>
      <c r="AH220" s="194"/>
      <c r="AI220" s="194"/>
    </row>
    <row r="221" spans="1:348">
      <c r="A221" s="226"/>
      <c r="B221" s="194" t="s">
        <v>297</v>
      </c>
      <c r="C221" s="194" t="s">
        <v>409</v>
      </c>
      <c r="D221" s="194"/>
      <c r="E221" s="194"/>
      <c r="F221" s="194"/>
      <c r="G221" s="194"/>
      <c r="J221" s="194"/>
      <c r="K221" s="194"/>
      <c r="L221" s="194"/>
      <c r="M221" s="194"/>
      <c r="N221" s="194"/>
      <c r="O221" s="194"/>
      <c r="P221" s="194"/>
      <c r="Q221" s="194"/>
      <c r="R221" s="194"/>
      <c r="S221" s="194"/>
      <c r="T221" s="194"/>
      <c r="U221" s="194"/>
      <c r="V221" s="194"/>
      <c r="W221" s="194"/>
      <c r="X221" s="194"/>
      <c r="Y221" s="194"/>
      <c r="Z221" s="194"/>
      <c r="AA221" s="194"/>
      <c r="AB221" s="194"/>
      <c r="AC221" s="194"/>
      <c r="AD221" s="194"/>
      <c r="AE221" s="194"/>
      <c r="AF221" s="194"/>
      <c r="AG221" s="194"/>
      <c r="AH221" s="194"/>
      <c r="AI221" s="194"/>
    </row>
    <row r="222" spans="1:348">
      <c r="A222" s="226"/>
      <c r="B222" s="194" t="s">
        <v>69</v>
      </c>
      <c r="C222" s="39" t="s">
        <v>413</v>
      </c>
      <c r="D222" s="194"/>
      <c r="E222" s="194"/>
      <c r="F222" s="194"/>
      <c r="G222" s="194"/>
      <c r="J222" s="194"/>
      <c r="K222" s="194"/>
      <c r="L222" s="194"/>
      <c r="M222" s="228"/>
      <c r="N222" s="194"/>
      <c r="O222" s="194"/>
      <c r="P222" s="228"/>
      <c r="Q222" s="194"/>
      <c r="R222" s="228"/>
      <c r="S222" s="194"/>
      <c r="T222" s="194"/>
      <c r="U222" s="194"/>
      <c r="V222" s="194"/>
      <c r="W222" s="194"/>
      <c r="X222" s="194"/>
      <c r="Y222" s="194"/>
      <c r="Z222" s="194"/>
      <c r="AA222" s="194"/>
      <c r="AB222" s="194"/>
      <c r="AC222" s="194"/>
      <c r="AD222" s="194"/>
      <c r="AE222" s="194"/>
      <c r="AF222" s="194"/>
      <c r="AG222" s="194"/>
      <c r="AH222" s="194"/>
      <c r="AI222" s="194"/>
    </row>
    <row r="223" spans="1:348">
      <c r="A223" s="245">
        <v>44074</v>
      </c>
      <c r="B223" s="194" t="s">
        <v>295</v>
      </c>
      <c r="C223" s="194" t="s">
        <v>411</v>
      </c>
      <c r="D223" s="194"/>
      <c r="E223" s="194"/>
      <c r="F223" s="194"/>
      <c r="G223" s="194"/>
      <c r="J223" s="194"/>
      <c r="K223" s="194"/>
      <c r="L223" s="194"/>
      <c r="M223" s="194"/>
      <c r="N223" s="194"/>
      <c r="O223" s="194"/>
      <c r="P223" s="194"/>
      <c r="Q223" s="194"/>
      <c r="R223" s="194"/>
      <c r="S223" s="194"/>
      <c r="T223" s="194"/>
      <c r="U223" s="194"/>
      <c r="V223" s="194"/>
      <c r="W223" s="194"/>
      <c r="X223" s="194"/>
      <c r="Y223" s="194"/>
      <c r="Z223" s="194"/>
      <c r="AA223" s="194"/>
      <c r="AB223" s="194"/>
      <c r="AC223" s="194"/>
      <c r="AD223" s="194"/>
      <c r="AE223" s="194"/>
      <c r="AF223" s="194"/>
      <c r="AG223" s="194"/>
      <c r="AH223" s="194"/>
      <c r="AI223" s="194"/>
    </row>
    <row r="224" spans="1:348">
      <c r="A224" s="226"/>
      <c r="B224" s="194" t="s">
        <v>297</v>
      </c>
      <c r="C224" s="194" t="s">
        <v>408</v>
      </c>
      <c r="D224" s="194"/>
      <c r="E224" s="194"/>
      <c r="F224" s="194"/>
      <c r="G224" s="194"/>
      <c r="J224" s="194"/>
      <c r="K224" s="194"/>
      <c r="L224" s="194"/>
      <c r="M224" s="194"/>
      <c r="N224" s="194"/>
      <c r="O224" s="194"/>
      <c r="P224" s="194"/>
      <c r="Q224" s="194"/>
      <c r="R224" s="194"/>
      <c r="S224" s="194"/>
      <c r="T224" s="194"/>
      <c r="U224" s="194"/>
      <c r="V224" s="194"/>
      <c r="W224" s="194"/>
      <c r="X224" s="194"/>
      <c r="Y224" s="194"/>
      <c r="Z224" s="194"/>
      <c r="AA224" s="194"/>
      <c r="AB224" s="194"/>
      <c r="AC224" s="194"/>
      <c r="AD224" s="194"/>
      <c r="AE224" s="194"/>
      <c r="AF224" s="194"/>
      <c r="AG224" s="194"/>
      <c r="AH224" s="194"/>
      <c r="AI224" s="194"/>
    </row>
    <row r="225" spans="1:35">
      <c r="A225" s="226"/>
      <c r="B225" s="194" t="s">
        <v>69</v>
      </c>
      <c r="C225" s="39" t="s">
        <v>414</v>
      </c>
      <c r="D225" s="194"/>
      <c r="E225" s="194"/>
      <c r="F225" s="194"/>
      <c r="G225" s="194"/>
      <c r="J225" s="194"/>
      <c r="K225" s="194"/>
      <c r="L225" s="194"/>
      <c r="M225" s="228"/>
      <c r="N225" s="194"/>
      <c r="O225" s="194"/>
      <c r="P225" s="228"/>
      <c r="Q225" s="194"/>
      <c r="R225" s="228"/>
      <c r="S225" s="194"/>
      <c r="T225" s="194"/>
      <c r="U225" s="194"/>
      <c r="V225" s="194"/>
      <c r="W225" s="194"/>
      <c r="X225" s="194"/>
      <c r="Y225" s="194"/>
      <c r="Z225" s="194"/>
      <c r="AA225" s="194"/>
      <c r="AB225" s="194"/>
      <c r="AC225" s="194"/>
      <c r="AD225" s="194"/>
      <c r="AE225" s="194"/>
      <c r="AF225" s="194"/>
      <c r="AG225" s="194"/>
      <c r="AH225" s="194"/>
      <c r="AI225" s="194"/>
    </row>
    <row r="226" spans="1:35">
      <c r="A226" s="245">
        <v>44071</v>
      </c>
      <c r="B226" s="194" t="s">
        <v>295</v>
      </c>
      <c r="C226" s="194" t="s">
        <v>410</v>
      </c>
      <c r="D226" s="194"/>
      <c r="E226" s="194"/>
      <c r="F226" s="194"/>
      <c r="G226" s="194"/>
      <c r="J226" s="194"/>
      <c r="K226" s="194"/>
      <c r="L226" s="194"/>
      <c r="M226" s="194"/>
      <c r="N226" s="194"/>
      <c r="O226" s="194"/>
      <c r="P226" s="194"/>
      <c r="Q226" s="194"/>
      <c r="R226" s="194"/>
      <c r="S226" s="194"/>
      <c r="T226" s="194"/>
      <c r="U226" s="194"/>
      <c r="V226" s="194"/>
      <c r="W226" s="194"/>
      <c r="X226" s="194"/>
      <c r="Y226" s="194"/>
      <c r="Z226" s="194"/>
      <c r="AA226" s="194"/>
      <c r="AB226" s="194"/>
      <c r="AC226" s="194"/>
      <c r="AD226" s="194"/>
      <c r="AE226" s="194"/>
      <c r="AF226" s="194"/>
      <c r="AG226" s="194"/>
      <c r="AH226" s="194"/>
      <c r="AI226" s="194"/>
    </row>
    <row r="227" spans="1:35">
      <c r="A227" s="226"/>
      <c r="B227" s="194" t="s">
        <v>297</v>
      </c>
      <c r="C227" s="194" t="s">
        <v>407</v>
      </c>
      <c r="D227" s="194"/>
      <c r="E227" s="194"/>
      <c r="F227" s="194"/>
      <c r="G227" s="194"/>
      <c r="J227" s="194"/>
      <c r="K227" s="194"/>
      <c r="L227" s="194"/>
      <c r="M227" s="194"/>
      <c r="N227" s="194"/>
      <c r="O227" s="194"/>
      <c r="P227" s="194"/>
      <c r="Q227" s="194"/>
      <c r="R227" s="194"/>
      <c r="S227" s="194"/>
      <c r="T227" s="194"/>
      <c r="U227" s="194"/>
      <c r="V227" s="194"/>
      <c r="W227" s="194"/>
      <c r="X227" s="194"/>
      <c r="Y227" s="194"/>
      <c r="Z227" s="194"/>
      <c r="AA227" s="194"/>
      <c r="AB227" s="194"/>
      <c r="AC227" s="194"/>
      <c r="AD227" s="194"/>
      <c r="AE227" s="194"/>
      <c r="AF227" s="194"/>
      <c r="AG227" s="194"/>
      <c r="AH227" s="194"/>
      <c r="AI227" s="194"/>
    </row>
    <row r="228" spans="1:35">
      <c r="A228" s="226"/>
      <c r="B228" s="194" t="s">
        <v>69</v>
      </c>
      <c r="C228" s="39" t="s">
        <v>415</v>
      </c>
      <c r="D228" s="194"/>
      <c r="E228" s="194"/>
      <c r="F228" s="194"/>
      <c r="G228" s="194"/>
      <c r="J228" s="194"/>
      <c r="K228" s="194"/>
      <c r="L228" s="194"/>
      <c r="M228" s="228"/>
      <c r="N228" s="194"/>
      <c r="O228" s="194"/>
      <c r="P228" s="228"/>
      <c r="Q228" s="194"/>
      <c r="R228" s="228"/>
      <c r="S228" s="194"/>
      <c r="T228" s="194"/>
      <c r="U228" s="194"/>
      <c r="V228" s="194"/>
      <c r="W228" s="194"/>
      <c r="X228" s="194"/>
      <c r="Y228" s="194"/>
      <c r="Z228" s="194"/>
      <c r="AA228" s="194"/>
      <c r="AB228" s="194"/>
      <c r="AC228" s="194"/>
      <c r="AD228" s="194"/>
      <c r="AE228" s="194"/>
      <c r="AF228" s="194"/>
      <c r="AG228" s="194"/>
      <c r="AH228" s="194"/>
      <c r="AI228" s="194"/>
    </row>
    <row r="229" spans="1:35">
      <c r="A229" s="245">
        <v>44070</v>
      </c>
      <c r="B229" s="194" t="s">
        <v>295</v>
      </c>
      <c r="C229" s="194" t="s">
        <v>405</v>
      </c>
      <c r="D229" s="194"/>
      <c r="E229" s="194"/>
      <c r="F229" s="194"/>
      <c r="G229" s="194"/>
      <c r="J229" s="194"/>
      <c r="K229" s="194"/>
      <c r="L229" s="194"/>
      <c r="M229" s="194"/>
      <c r="N229" s="194"/>
      <c r="O229" s="194"/>
      <c r="P229" s="194"/>
      <c r="Q229" s="194"/>
      <c r="R229" s="194"/>
      <c r="S229" s="194"/>
      <c r="T229" s="194"/>
      <c r="U229" s="194"/>
      <c r="V229" s="194"/>
      <c r="W229" s="194"/>
      <c r="X229" s="194"/>
      <c r="Y229" s="194"/>
      <c r="Z229" s="194"/>
      <c r="AA229" s="194"/>
      <c r="AB229" s="194"/>
      <c r="AC229" s="194"/>
      <c r="AD229" s="194"/>
      <c r="AE229" s="194"/>
      <c r="AF229" s="194"/>
      <c r="AG229" s="194"/>
      <c r="AH229" s="194"/>
      <c r="AI229" s="194"/>
    </row>
    <row r="230" spans="1:35">
      <c r="A230" s="226"/>
      <c r="B230" s="194" t="s">
        <v>297</v>
      </c>
      <c r="C230" s="194" t="s">
        <v>406</v>
      </c>
      <c r="D230" s="194"/>
      <c r="E230" s="194"/>
      <c r="F230" s="194"/>
      <c r="G230" s="194"/>
      <c r="J230" s="194"/>
      <c r="K230" s="194"/>
      <c r="L230" s="194"/>
      <c r="M230" s="194"/>
      <c r="N230" s="194"/>
      <c r="O230" s="194"/>
      <c r="P230" s="194"/>
      <c r="Q230" s="194"/>
      <c r="R230" s="194"/>
      <c r="S230" s="194"/>
      <c r="T230" s="194"/>
      <c r="U230" s="194"/>
      <c r="V230" s="194"/>
      <c r="W230" s="194"/>
      <c r="X230" s="194"/>
      <c r="Y230" s="194"/>
      <c r="Z230" s="194"/>
      <c r="AA230" s="194"/>
      <c r="AB230" s="194"/>
      <c r="AC230" s="194"/>
      <c r="AD230" s="194"/>
      <c r="AE230" s="194"/>
      <c r="AF230" s="194"/>
      <c r="AG230" s="194"/>
      <c r="AH230" s="194"/>
      <c r="AI230" s="194"/>
    </row>
    <row r="231" spans="1:35">
      <c r="A231" s="226"/>
      <c r="B231" s="194" t="s">
        <v>69</v>
      </c>
      <c r="C231" s="228" t="s">
        <v>416</v>
      </c>
      <c r="D231" s="194"/>
      <c r="E231" s="194"/>
      <c r="F231" s="194"/>
      <c r="G231" s="194"/>
      <c r="J231" s="194"/>
      <c r="K231" s="194"/>
      <c r="L231" s="194"/>
      <c r="M231" s="228"/>
      <c r="N231" s="194"/>
      <c r="O231" s="194"/>
      <c r="P231" s="228"/>
      <c r="Q231" s="194"/>
      <c r="R231" s="228"/>
      <c r="S231" s="194"/>
      <c r="T231" s="194"/>
      <c r="U231" s="194"/>
      <c r="V231" s="194"/>
      <c r="W231" s="194"/>
      <c r="X231" s="194"/>
      <c r="Y231" s="194"/>
      <c r="Z231" s="194"/>
      <c r="AA231" s="194"/>
      <c r="AB231" s="194"/>
      <c r="AC231" s="194"/>
      <c r="AD231" s="194"/>
      <c r="AE231" s="194"/>
      <c r="AF231" s="194"/>
      <c r="AG231" s="194"/>
      <c r="AH231" s="194"/>
      <c r="AI231" s="194"/>
    </row>
    <row r="232" spans="1:35">
      <c r="A232" s="245">
        <v>44069</v>
      </c>
      <c r="B232" s="194" t="s">
        <v>295</v>
      </c>
      <c r="C232" s="194" t="s">
        <v>402</v>
      </c>
      <c r="D232" s="194"/>
      <c r="E232" s="194"/>
      <c r="F232" s="194"/>
      <c r="G232" s="194"/>
      <c r="J232" s="194"/>
      <c r="K232" s="194"/>
      <c r="L232" s="194"/>
      <c r="M232" s="194"/>
      <c r="N232" s="194"/>
      <c r="O232" s="194"/>
      <c r="P232" s="194"/>
      <c r="Q232" s="194"/>
      <c r="R232" s="194"/>
      <c r="S232" s="194"/>
      <c r="T232" s="194"/>
      <c r="U232" s="194"/>
      <c r="V232" s="194"/>
      <c r="W232" s="194"/>
      <c r="X232" s="194"/>
      <c r="Y232" s="194"/>
      <c r="Z232" s="194"/>
      <c r="AA232" s="194"/>
      <c r="AB232" s="194"/>
      <c r="AC232" s="194"/>
      <c r="AD232" s="194"/>
      <c r="AE232" s="194"/>
      <c r="AF232" s="194"/>
      <c r="AG232" s="194"/>
      <c r="AH232" s="194"/>
      <c r="AI232" s="194"/>
    </row>
    <row r="233" spans="1:35">
      <c r="A233" s="226"/>
      <c r="B233" s="194" t="s">
        <v>297</v>
      </c>
      <c r="C233" s="194" t="s">
        <v>403</v>
      </c>
      <c r="D233" s="194"/>
      <c r="E233" s="194"/>
      <c r="F233" s="194"/>
      <c r="G233" s="194"/>
      <c r="J233" s="194"/>
      <c r="K233" s="194"/>
      <c r="L233" s="194"/>
      <c r="M233" s="194"/>
      <c r="N233" s="194"/>
      <c r="O233" s="194"/>
      <c r="P233" s="194"/>
      <c r="Q233" s="194"/>
      <c r="R233" s="194"/>
      <c r="S233" s="194"/>
      <c r="T233" s="194"/>
      <c r="U233" s="194"/>
      <c r="V233" s="194"/>
      <c r="W233" s="194"/>
      <c r="X233" s="194"/>
      <c r="Y233" s="194"/>
      <c r="Z233" s="194"/>
      <c r="AA233" s="194"/>
      <c r="AB233" s="194"/>
      <c r="AC233" s="194"/>
      <c r="AD233" s="194"/>
      <c r="AE233" s="194"/>
      <c r="AF233" s="194"/>
      <c r="AG233" s="194"/>
      <c r="AH233" s="194"/>
      <c r="AI233" s="194"/>
    </row>
    <row r="234" spans="1:35">
      <c r="A234" s="226"/>
      <c r="B234" s="194" t="s">
        <v>69</v>
      </c>
      <c r="C234" s="39" t="s">
        <v>404</v>
      </c>
      <c r="D234" s="194"/>
      <c r="E234" s="194"/>
      <c r="F234" s="194"/>
      <c r="G234" s="194"/>
      <c r="J234" s="194"/>
      <c r="K234" s="194"/>
      <c r="L234" s="194"/>
      <c r="M234" s="228"/>
      <c r="N234" s="194"/>
      <c r="O234" s="194"/>
      <c r="P234" s="228"/>
      <c r="Q234" s="194"/>
      <c r="R234" s="228"/>
      <c r="S234" s="194"/>
      <c r="T234" s="194"/>
      <c r="U234" s="194"/>
      <c r="V234" s="194"/>
      <c r="W234" s="194"/>
      <c r="X234" s="194"/>
      <c r="Y234" s="194"/>
      <c r="Z234" s="194"/>
      <c r="AA234" s="194"/>
      <c r="AB234" s="194"/>
      <c r="AC234" s="194"/>
      <c r="AD234" s="194"/>
      <c r="AE234" s="194"/>
      <c r="AF234" s="194"/>
      <c r="AG234" s="194"/>
      <c r="AH234" s="194"/>
      <c r="AI234" s="194"/>
    </row>
    <row r="235" spans="1:35">
      <c r="A235" s="245">
        <v>44068</v>
      </c>
      <c r="B235" s="194" t="s">
        <v>295</v>
      </c>
      <c r="C235" s="194" t="s">
        <v>389</v>
      </c>
      <c r="D235" s="194"/>
      <c r="E235" s="194"/>
      <c r="F235" s="194"/>
      <c r="G235" s="194"/>
      <c r="J235" s="194"/>
      <c r="K235" s="194"/>
      <c r="L235" s="194"/>
      <c r="M235" s="194"/>
      <c r="N235" s="194"/>
      <c r="O235" s="194"/>
      <c r="P235" s="194"/>
      <c r="Q235" s="194"/>
      <c r="R235" s="194"/>
      <c r="S235" s="194"/>
      <c r="T235" s="194"/>
      <c r="U235" s="194"/>
      <c r="V235" s="194"/>
      <c r="W235" s="194"/>
      <c r="X235" s="194"/>
      <c r="Y235" s="194"/>
      <c r="Z235" s="194"/>
      <c r="AA235" s="194"/>
      <c r="AB235" s="194"/>
      <c r="AC235" s="194"/>
      <c r="AD235" s="194"/>
      <c r="AE235" s="194"/>
      <c r="AF235" s="194"/>
      <c r="AG235" s="194"/>
      <c r="AH235" s="194"/>
      <c r="AI235" s="194"/>
    </row>
    <row r="236" spans="1:35">
      <c r="A236" s="226"/>
      <c r="B236" s="194" t="s">
        <v>297</v>
      </c>
      <c r="C236" s="194" t="s">
        <v>390</v>
      </c>
      <c r="D236" s="194"/>
      <c r="E236" s="194"/>
      <c r="F236" s="194"/>
      <c r="G236" s="194"/>
      <c r="J236" s="194"/>
      <c r="K236" s="194"/>
      <c r="L236" s="194"/>
      <c r="M236" s="194"/>
      <c r="N236" s="194"/>
      <c r="O236" s="194"/>
      <c r="P236" s="194"/>
      <c r="Q236" s="194"/>
      <c r="R236" s="194"/>
      <c r="S236" s="194"/>
      <c r="T236" s="194"/>
      <c r="U236" s="194"/>
      <c r="V236" s="194"/>
      <c r="W236" s="194"/>
      <c r="X236" s="194"/>
      <c r="Y236" s="194"/>
      <c r="Z236" s="194"/>
      <c r="AA236" s="194"/>
      <c r="AB236" s="194"/>
      <c r="AC236" s="194"/>
      <c r="AD236" s="194"/>
      <c r="AE236" s="194"/>
      <c r="AF236" s="194"/>
      <c r="AG236" s="194"/>
      <c r="AH236" s="194"/>
      <c r="AI236" s="194"/>
    </row>
    <row r="237" spans="1:35">
      <c r="A237" s="226"/>
      <c r="B237" s="194" t="s">
        <v>69</v>
      </c>
      <c r="C237" s="228" t="s">
        <v>391</v>
      </c>
      <c r="D237" s="194"/>
      <c r="E237" s="194"/>
      <c r="F237" s="194"/>
      <c r="G237" s="194"/>
      <c r="J237" s="194"/>
      <c r="K237" s="194"/>
      <c r="L237" s="194"/>
      <c r="M237" s="228"/>
      <c r="N237" s="194"/>
      <c r="O237" s="194"/>
      <c r="P237" s="228"/>
      <c r="Q237" s="194"/>
      <c r="R237" s="228"/>
      <c r="S237" s="194"/>
      <c r="T237" s="194"/>
      <c r="U237" s="194"/>
      <c r="V237" s="194"/>
      <c r="W237" s="194"/>
      <c r="X237" s="194"/>
      <c r="Y237" s="194"/>
      <c r="Z237" s="194"/>
      <c r="AA237" s="194"/>
      <c r="AB237" s="194"/>
      <c r="AC237" s="194"/>
      <c r="AD237" s="194"/>
      <c r="AE237" s="194"/>
      <c r="AF237" s="194"/>
      <c r="AG237" s="194"/>
      <c r="AH237" s="194"/>
      <c r="AI237" s="194"/>
    </row>
    <row r="238" spans="1:35">
      <c r="A238" s="245">
        <v>44067</v>
      </c>
      <c r="B238" s="194" t="s">
        <v>295</v>
      </c>
      <c r="C238" s="194" t="s">
        <v>387</v>
      </c>
      <c r="D238" s="194"/>
      <c r="E238" s="194"/>
      <c r="F238" s="194"/>
      <c r="G238" s="194"/>
      <c r="J238" s="194"/>
      <c r="K238" s="194"/>
      <c r="L238" s="194"/>
      <c r="M238" s="194"/>
      <c r="N238" s="194"/>
      <c r="O238" s="194"/>
      <c r="P238" s="194"/>
      <c r="Q238" s="194"/>
      <c r="R238" s="194"/>
      <c r="S238" s="194"/>
      <c r="T238" s="194"/>
      <c r="U238" s="194"/>
      <c r="V238" s="194"/>
      <c r="W238" s="194"/>
      <c r="X238" s="194"/>
      <c r="Y238" s="194"/>
      <c r="Z238" s="194"/>
      <c r="AA238" s="194"/>
      <c r="AB238" s="194"/>
      <c r="AC238" s="194"/>
      <c r="AD238" s="194"/>
      <c r="AE238" s="194"/>
      <c r="AF238" s="194"/>
      <c r="AG238" s="194"/>
      <c r="AH238" s="194"/>
      <c r="AI238" s="194"/>
    </row>
    <row r="239" spans="1:35">
      <c r="A239" s="226"/>
      <c r="B239" s="194" t="s">
        <v>297</v>
      </c>
      <c r="C239" s="194" t="s">
        <v>388</v>
      </c>
      <c r="D239" s="194"/>
      <c r="E239" s="194"/>
      <c r="F239" s="194"/>
      <c r="G239" s="194"/>
      <c r="J239" s="194"/>
      <c r="K239" s="194"/>
      <c r="L239" s="194"/>
      <c r="M239" s="194"/>
      <c r="N239" s="194"/>
      <c r="O239" s="194"/>
      <c r="P239" s="194"/>
      <c r="Q239" s="194"/>
      <c r="R239" s="194"/>
      <c r="S239" s="194"/>
      <c r="T239" s="194"/>
      <c r="U239" s="194"/>
      <c r="V239" s="194"/>
      <c r="W239" s="194"/>
      <c r="X239" s="194"/>
      <c r="Y239" s="194"/>
      <c r="Z239" s="194"/>
      <c r="AA239" s="194"/>
      <c r="AB239" s="194"/>
      <c r="AC239" s="194"/>
      <c r="AD239" s="194"/>
      <c r="AE239" s="194"/>
      <c r="AF239" s="194"/>
      <c r="AG239" s="194"/>
      <c r="AH239" s="194"/>
      <c r="AI239" s="194"/>
    </row>
    <row r="240" spans="1:35">
      <c r="A240" s="226"/>
      <c r="B240" s="194" t="s">
        <v>69</v>
      </c>
      <c r="C240" s="228" t="s">
        <v>386</v>
      </c>
      <c r="D240" s="194"/>
      <c r="E240" s="194"/>
      <c r="F240" s="194"/>
      <c r="G240" s="194"/>
      <c r="J240" s="194"/>
      <c r="K240" s="194"/>
      <c r="L240" s="194"/>
      <c r="M240" s="228"/>
      <c r="N240" s="194"/>
      <c r="O240" s="194"/>
      <c r="P240" s="228"/>
      <c r="Q240" s="194"/>
      <c r="R240" s="228"/>
      <c r="S240" s="194"/>
      <c r="T240" s="194"/>
      <c r="U240" s="194"/>
      <c r="V240" s="194"/>
      <c r="W240" s="194"/>
      <c r="X240" s="194"/>
      <c r="Y240" s="194"/>
      <c r="Z240" s="194"/>
      <c r="AA240" s="194"/>
      <c r="AB240" s="194"/>
      <c r="AC240" s="194"/>
      <c r="AD240" s="194"/>
      <c r="AE240" s="194"/>
      <c r="AF240" s="194"/>
      <c r="AG240" s="194"/>
      <c r="AH240" s="194"/>
      <c r="AI240" s="194"/>
    </row>
    <row r="241" spans="1:35">
      <c r="A241" s="245">
        <v>44064</v>
      </c>
      <c r="B241" s="194" t="s">
        <v>295</v>
      </c>
      <c r="C241" s="194" t="s">
        <v>383</v>
      </c>
      <c r="D241" s="194"/>
      <c r="E241" s="194"/>
      <c r="F241" s="194"/>
      <c r="G241" s="194"/>
      <c r="J241" s="194"/>
      <c r="K241" s="194"/>
      <c r="L241" s="194"/>
      <c r="M241" s="194"/>
      <c r="N241" s="194"/>
      <c r="O241" s="194"/>
      <c r="P241" s="194"/>
      <c r="Q241" s="194"/>
      <c r="R241" s="194"/>
      <c r="S241" s="194"/>
      <c r="T241" s="194"/>
      <c r="U241" s="194"/>
      <c r="V241" s="194"/>
      <c r="W241" s="194"/>
      <c r="X241" s="194"/>
      <c r="Y241" s="194"/>
      <c r="Z241" s="194"/>
      <c r="AA241" s="194"/>
      <c r="AB241" s="194"/>
      <c r="AC241" s="194"/>
      <c r="AD241" s="194"/>
      <c r="AE241" s="194"/>
      <c r="AF241" s="194"/>
      <c r="AG241" s="194"/>
      <c r="AH241" s="194"/>
      <c r="AI241" s="194"/>
    </row>
    <row r="242" spans="1:35">
      <c r="A242" s="226"/>
      <c r="B242" s="194" t="s">
        <v>297</v>
      </c>
      <c r="C242" s="194" t="s">
        <v>384</v>
      </c>
      <c r="D242" s="194"/>
      <c r="E242" s="194"/>
      <c r="F242" s="194"/>
      <c r="G242" s="194"/>
      <c r="J242" s="194"/>
      <c r="K242" s="194"/>
      <c r="L242" s="194"/>
      <c r="M242" s="194"/>
      <c r="N242" s="194"/>
      <c r="O242" s="194"/>
      <c r="P242" s="194"/>
      <c r="Q242" s="194"/>
      <c r="R242" s="194"/>
      <c r="S242" s="194"/>
      <c r="T242" s="194"/>
      <c r="U242" s="194"/>
      <c r="V242" s="194"/>
      <c r="W242" s="194"/>
      <c r="X242" s="194"/>
      <c r="Y242" s="194"/>
      <c r="Z242" s="194"/>
      <c r="AA242" s="194"/>
      <c r="AB242" s="194"/>
      <c r="AC242" s="194"/>
      <c r="AD242" s="194"/>
      <c r="AE242" s="194"/>
      <c r="AF242" s="194"/>
      <c r="AG242" s="194"/>
      <c r="AH242" s="194"/>
      <c r="AI242" s="194"/>
    </row>
    <row r="243" spans="1:35">
      <c r="A243" s="226"/>
      <c r="B243" s="194" t="s">
        <v>69</v>
      </c>
      <c r="C243" s="228" t="s">
        <v>385</v>
      </c>
      <c r="D243" s="194"/>
      <c r="E243" s="194"/>
      <c r="F243" s="194"/>
      <c r="G243" s="194"/>
      <c r="J243" s="194"/>
      <c r="K243" s="194"/>
      <c r="L243" s="194"/>
      <c r="M243" s="228"/>
      <c r="N243" s="194"/>
      <c r="O243" s="194"/>
      <c r="P243" s="228"/>
      <c r="Q243" s="194"/>
      <c r="R243" s="228"/>
      <c r="S243" s="194"/>
      <c r="T243" s="194"/>
      <c r="U243" s="194"/>
      <c r="V243" s="194"/>
      <c r="W243" s="194"/>
      <c r="X243" s="194"/>
      <c r="Y243" s="194"/>
      <c r="Z243" s="194"/>
      <c r="AA243" s="194"/>
      <c r="AB243" s="194"/>
      <c r="AC243" s="194"/>
      <c r="AD243" s="194"/>
      <c r="AE243" s="194"/>
      <c r="AF243" s="194"/>
      <c r="AG243" s="194"/>
      <c r="AH243" s="194"/>
      <c r="AI243" s="194"/>
    </row>
    <row r="244" spans="1:35">
      <c r="A244" s="245">
        <v>44063</v>
      </c>
      <c r="B244" s="194" t="s">
        <v>295</v>
      </c>
      <c r="C244" s="194" t="s">
        <v>380</v>
      </c>
      <c r="D244" s="194"/>
      <c r="E244" s="194"/>
      <c r="F244" s="194"/>
      <c r="G244" s="194"/>
      <c r="J244" s="194"/>
      <c r="K244" s="194"/>
      <c r="L244" s="194"/>
      <c r="M244" s="194"/>
      <c r="N244" s="194"/>
      <c r="O244" s="194"/>
      <c r="P244" s="194"/>
      <c r="Q244" s="194"/>
      <c r="R244" s="194"/>
      <c r="S244" s="194"/>
      <c r="T244" s="194"/>
      <c r="U244" s="194"/>
      <c r="V244" s="194"/>
      <c r="W244" s="194"/>
      <c r="X244" s="194"/>
      <c r="Y244" s="194"/>
      <c r="Z244" s="194"/>
      <c r="AA244" s="194"/>
      <c r="AB244" s="194"/>
      <c r="AC244" s="194"/>
      <c r="AD244" s="194"/>
      <c r="AE244" s="194"/>
      <c r="AF244" s="194"/>
      <c r="AG244" s="194"/>
      <c r="AH244" s="194"/>
      <c r="AI244" s="194"/>
    </row>
    <row r="245" spans="1:35">
      <c r="A245" s="226"/>
      <c r="B245" s="194" t="s">
        <v>297</v>
      </c>
      <c r="C245" s="194" t="s">
        <v>381</v>
      </c>
      <c r="D245" s="194"/>
      <c r="E245" s="194"/>
      <c r="F245" s="194"/>
      <c r="G245" s="194"/>
      <c r="J245" s="194"/>
      <c r="K245" s="194"/>
      <c r="L245" s="194"/>
      <c r="M245" s="194"/>
      <c r="N245" s="194"/>
      <c r="O245" s="194"/>
      <c r="P245" s="194"/>
      <c r="Q245" s="194"/>
      <c r="R245" s="194"/>
      <c r="S245" s="194"/>
      <c r="T245" s="194"/>
      <c r="U245" s="194"/>
      <c r="V245" s="194"/>
      <c r="W245" s="194"/>
      <c r="X245" s="194"/>
      <c r="Y245" s="194"/>
      <c r="Z245" s="194"/>
      <c r="AA245" s="194"/>
      <c r="AB245" s="194"/>
      <c r="AC245" s="194"/>
      <c r="AD245" s="194"/>
      <c r="AE245" s="194"/>
      <c r="AF245" s="194"/>
      <c r="AG245" s="194"/>
      <c r="AH245" s="194"/>
      <c r="AI245" s="194"/>
    </row>
    <row r="246" spans="1:35">
      <c r="A246" s="226"/>
      <c r="B246" s="194" t="s">
        <v>69</v>
      </c>
      <c r="C246" s="228" t="s">
        <v>382</v>
      </c>
      <c r="D246" s="194"/>
      <c r="E246" s="194"/>
      <c r="F246" s="194"/>
      <c r="G246" s="194"/>
      <c r="J246" s="194"/>
      <c r="K246" s="194"/>
      <c r="L246" s="194"/>
      <c r="M246" s="228"/>
      <c r="N246" s="194"/>
      <c r="O246" s="194"/>
      <c r="P246" s="228"/>
      <c r="Q246" s="194"/>
      <c r="R246" s="228"/>
      <c r="S246" s="194"/>
      <c r="T246" s="194"/>
      <c r="U246" s="194"/>
      <c r="V246" s="194"/>
      <c r="W246" s="194"/>
      <c r="X246" s="194"/>
      <c r="Y246" s="194"/>
      <c r="Z246" s="194"/>
      <c r="AA246" s="194"/>
      <c r="AB246" s="194"/>
      <c r="AC246" s="194"/>
      <c r="AD246" s="194"/>
      <c r="AE246" s="194"/>
      <c r="AF246" s="194"/>
      <c r="AG246" s="194"/>
      <c r="AH246" s="194"/>
      <c r="AI246" s="194"/>
    </row>
    <row r="247" spans="1:35">
      <c r="A247" s="245">
        <v>44062</v>
      </c>
      <c r="B247" s="194" t="s">
        <v>295</v>
      </c>
      <c r="C247" s="194" t="s">
        <v>377</v>
      </c>
      <c r="D247" s="194"/>
      <c r="E247" s="194"/>
      <c r="F247" s="194"/>
      <c r="G247" s="194"/>
      <c r="J247" s="194"/>
      <c r="K247" s="194"/>
      <c r="L247" s="194"/>
      <c r="M247" s="194"/>
      <c r="N247" s="194"/>
      <c r="O247" s="194"/>
      <c r="P247" s="194"/>
      <c r="Q247" s="194"/>
      <c r="R247" s="194"/>
      <c r="S247" s="194"/>
      <c r="T247" s="194"/>
      <c r="U247" s="194"/>
      <c r="V247" s="194"/>
      <c r="W247" s="194"/>
      <c r="X247" s="194"/>
      <c r="Y247" s="194"/>
      <c r="Z247" s="194"/>
      <c r="AA247" s="194"/>
      <c r="AB247" s="194"/>
      <c r="AC247" s="194"/>
      <c r="AD247" s="194"/>
      <c r="AE247" s="194"/>
      <c r="AF247" s="194"/>
      <c r="AG247" s="194"/>
      <c r="AH247" s="194"/>
      <c r="AI247" s="194"/>
    </row>
    <row r="248" spans="1:35">
      <c r="A248" s="226"/>
      <c r="B248" s="194" t="s">
        <v>297</v>
      </c>
      <c r="C248" s="194" t="s">
        <v>378</v>
      </c>
      <c r="D248" s="194"/>
      <c r="E248" s="194"/>
      <c r="F248" s="194"/>
      <c r="G248" s="194"/>
      <c r="J248" s="194"/>
      <c r="K248" s="194"/>
      <c r="L248" s="194"/>
      <c r="M248" s="194"/>
      <c r="N248" s="194"/>
      <c r="O248" s="194"/>
      <c r="P248" s="194"/>
      <c r="Q248" s="194"/>
      <c r="R248" s="194"/>
      <c r="S248" s="194"/>
      <c r="T248" s="194"/>
      <c r="U248" s="194"/>
      <c r="V248" s="194"/>
      <c r="W248" s="194"/>
      <c r="X248" s="194"/>
      <c r="Y248" s="194"/>
      <c r="Z248" s="194"/>
      <c r="AA248" s="194"/>
      <c r="AB248" s="194"/>
      <c r="AC248" s="194"/>
      <c r="AD248" s="194"/>
      <c r="AE248" s="194"/>
      <c r="AF248" s="194"/>
      <c r="AG248" s="194"/>
      <c r="AH248" s="194"/>
      <c r="AI248" s="194"/>
    </row>
    <row r="249" spans="1:35">
      <c r="A249" s="226"/>
      <c r="B249" s="194" t="s">
        <v>69</v>
      </c>
      <c r="C249" s="228" t="s">
        <v>379</v>
      </c>
      <c r="D249" s="194"/>
      <c r="E249" s="194"/>
      <c r="F249" s="194"/>
      <c r="G249" s="194"/>
      <c r="J249" s="194"/>
      <c r="K249" s="194"/>
      <c r="L249" s="194"/>
      <c r="M249" s="228"/>
      <c r="N249" s="194"/>
      <c r="O249" s="194"/>
      <c r="P249" s="228"/>
      <c r="Q249" s="194"/>
      <c r="R249" s="228"/>
      <c r="S249" s="194"/>
      <c r="T249" s="194"/>
      <c r="U249" s="194"/>
      <c r="V249" s="194"/>
      <c r="W249" s="194"/>
      <c r="X249" s="194"/>
      <c r="Y249" s="194"/>
      <c r="Z249" s="194"/>
      <c r="AA249" s="194"/>
      <c r="AB249" s="194"/>
      <c r="AC249" s="194"/>
      <c r="AD249" s="194"/>
      <c r="AE249" s="194"/>
      <c r="AF249" s="194"/>
      <c r="AG249" s="194"/>
      <c r="AH249" s="194"/>
      <c r="AI249" s="194"/>
    </row>
    <row r="250" spans="1:35">
      <c r="A250" s="245">
        <v>44061</v>
      </c>
      <c r="B250" s="194" t="s">
        <v>295</v>
      </c>
      <c r="C250" s="194" t="s">
        <v>366</v>
      </c>
      <c r="D250" s="194"/>
      <c r="E250" s="194"/>
      <c r="F250" s="194"/>
      <c r="G250" s="194"/>
      <c r="J250" s="194"/>
      <c r="K250" s="194"/>
      <c r="L250" s="194"/>
      <c r="M250" s="194"/>
      <c r="N250" s="194"/>
      <c r="O250" s="194"/>
      <c r="P250" s="194"/>
      <c r="Q250" s="194"/>
      <c r="R250" s="194"/>
      <c r="S250" s="194"/>
      <c r="T250" s="194"/>
      <c r="U250" s="194"/>
      <c r="V250" s="194"/>
      <c r="W250" s="194"/>
      <c r="X250" s="194"/>
      <c r="Y250" s="194"/>
      <c r="Z250" s="194"/>
      <c r="AA250" s="194"/>
      <c r="AB250" s="194"/>
      <c r="AC250" s="194"/>
      <c r="AD250" s="194"/>
      <c r="AE250" s="194"/>
      <c r="AF250" s="194"/>
      <c r="AG250" s="194"/>
      <c r="AH250" s="194"/>
      <c r="AI250" s="194"/>
    </row>
    <row r="251" spans="1:35">
      <c r="A251" s="226"/>
      <c r="B251" s="194" t="s">
        <v>297</v>
      </c>
      <c r="C251" s="194" t="s">
        <v>368</v>
      </c>
      <c r="D251" s="194"/>
      <c r="E251" s="194"/>
      <c r="F251" s="194"/>
      <c r="G251" s="194"/>
      <c r="J251" s="194"/>
      <c r="K251" s="194"/>
      <c r="L251" s="194"/>
      <c r="M251" s="194"/>
      <c r="N251" s="194"/>
      <c r="O251" s="194"/>
      <c r="P251" s="194"/>
      <c r="Q251" s="194"/>
      <c r="R251" s="194"/>
      <c r="S251" s="194"/>
      <c r="T251" s="194"/>
      <c r="U251" s="194"/>
      <c r="V251" s="194"/>
      <c r="W251" s="194"/>
      <c r="X251" s="194"/>
      <c r="Y251" s="194"/>
      <c r="Z251" s="194"/>
      <c r="AA251" s="194"/>
      <c r="AB251" s="194"/>
      <c r="AC251" s="194"/>
      <c r="AD251" s="194"/>
      <c r="AE251" s="194"/>
      <c r="AF251" s="194"/>
      <c r="AG251" s="194"/>
      <c r="AH251" s="194"/>
      <c r="AI251" s="194"/>
    </row>
    <row r="252" spans="1:35">
      <c r="A252" s="226"/>
      <c r="B252" s="194" t="s">
        <v>69</v>
      </c>
      <c r="C252" s="228" t="s">
        <v>367</v>
      </c>
      <c r="D252" s="194"/>
      <c r="E252" s="194"/>
      <c r="F252" s="194"/>
      <c r="G252" s="194"/>
      <c r="J252" s="194"/>
      <c r="K252" s="194"/>
      <c r="L252" s="194"/>
      <c r="M252" s="228"/>
      <c r="N252" s="194"/>
      <c r="O252" s="194"/>
      <c r="P252" s="228"/>
      <c r="Q252" s="194"/>
      <c r="R252" s="228"/>
      <c r="S252" s="194"/>
      <c r="T252" s="194"/>
      <c r="U252" s="194"/>
      <c r="V252" s="194"/>
      <c r="W252" s="194"/>
      <c r="X252" s="194"/>
      <c r="Y252" s="194"/>
      <c r="Z252" s="194"/>
      <c r="AA252" s="194"/>
      <c r="AB252" s="194"/>
      <c r="AC252" s="194"/>
      <c r="AD252" s="194"/>
      <c r="AE252" s="194"/>
      <c r="AF252" s="194"/>
      <c r="AG252" s="194"/>
      <c r="AH252" s="194"/>
      <c r="AI252" s="194"/>
    </row>
    <row r="253" spans="1:35">
      <c r="A253" s="245">
        <v>44060</v>
      </c>
      <c r="B253" s="194" t="s">
        <v>295</v>
      </c>
      <c r="C253" s="194" t="s">
        <v>365</v>
      </c>
      <c r="D253" s="194"/>
      <c r="E253" s="194"/>
      <c r="F253" s="194"/>
      <c r="G253" s="194"/>
      <c r="J253" s="194"/>
      <c r="K253" s="194"/>
      <c r="L253" s="194"/>
      <c r="M253" s="194"/>
      <c r="N253" s="194"/>
      <c r="O253" s="194"/>
      <c r="P253" s="194"/>
      <c r="Q253" s="194"/>
      <c r="R253" s="194"/>
      <c r="S253" s="194"/>
      <c r="T253" s="194"/>
      <c r="U253" s="194"/>
      <c r="V253" s="194"/>
      <c r="W253" s="194"/>
      <c r="X253" s="194"/>
      <c r="Y253" s="194"/>
      <c r="Z253" s="194"/>
      <c r="AA253" s="194"/>
      <c r="AB253" s="194"/>
      <c r="AC253" s="194"/>
      <c r="AD253" s="194"/>
      <c r="AE253" s="194"/>
      <c r="AF253" s="194"/>
      <c r="AG253" s="194"/>
      <c r="AH253" s="194"/>
      <c r="AI253" s="194"/>
    </row>
    <row r="254" spans="1:35">
      <c r="A254" s="226"/>
      <c r="B254" s="194" t="s">
        <v>297</v>
      </c>
      <c r="C254" s="194" t="s">
        <v>376</v>
      </c>
      <c r="D254" s="194"/>
      <c r="E254" s="194"/>
      <c r="F254" s="194"/>
      <c r="G254" s="194"/>
      <c r="J254" s="194"/>
      <c r="K254" s="194"/>
      <c r="L254" s="194"/>
      <c r="M254" s="194"/>
      <c r="N254" s="194"/>
      <c r="O254" s="194"/>
      <c r="P254" s="194"/>
      <c r="Q254" s="194"/>
      <c r="R254" s="194"/>
      <c r="S254" s="194"/>
      <c r="T254" s="194"/>
      <c r="U254" s="194"/>
      <c r="V254" s="194"/>
      <c r="W254" s="194"/>
      <c r="X254" s="194"/>
      <c r="Y254" s="194"/>
      <c r="Z254" s="194"/>
      <c r="AA254" s="194"/>
      <c r="AB254" s="194"/>
      <c r="AC254" s="194"/>
      <c r="AD254" s="194"/>
      <c r="AE254" s="194"/>
      <c r="AF254" s="194"/>
      <c r="AG254" s="194"/>
      <c r="AH254" s="194"/>
      <c r="AI254" s="194"/>
    </row>
    <row r="255" spans="1:35">
      <c r="A255" s="226"/>
      <c r="B255" s="194" t="s">
        <v>69</v>
      </c>
      <c r="C255" s="228" t="s">
        <v>369</v>
      </c>
      <c r="D255" s="194"/>
      <c r="E255" s="194"/>
      <c r="F255" s="194"/>
      <c r="G255" s="194"/>
      <c r="J255" s="194"/>
      <c r="K255" s="194"/>
      <c r="L255" s="194"/>
      <c r="M255" s="228"/>
      <c r="N255" s="194"/>
      <c r="O255" s="194"/>
      <c r="P255" s="228"/>
      <c r="Q255" s="194"/>
      <c r="R255" s="228"/>
      <c r="S255" s="194"/>
      <c r="T255" s="194"/>
      <c r="U255" s="194"/>
      <c r="V255" s="194"/>
      <c r="W255" s="194"/>
      <c r="X255" s="194"/>
      <c r="Y255" s="194"/>
      <c r="Z255" s="194"/>
      <c r="AA255" s="194"/>
      <c r="AB255" s="194"/>
      <c r="AC255" s="194"/>
      <c r="AD255" s="194"/>
      <c r="AE255" s="194"/>
      <c r="AF255" s="194"/>
      <c r="AG255" s="194"/>
      <c r="AH255" s="194"/>
      <c r="AI255" s="194"/>
    </row>
    <row r="256" spans="1:35">
      <c r="A256" s="245">
        <v>44057</v>
      </c>
      <c r="B256" s="194" t="s">
        <v>295</v>
      </c>
      <c r="C256" s="194" t="s">
        <v>364</v>
      </c>
      <c r="D256" s="194"/>
      <c r="E256" s="194"/>
      <c r="F256" s="194"/>
      <c r="G256" s="194"/>
      <c r="J256" s="194"/>
      <c r="K256" s="194"/>
      <c r="L256" s="194"/>
      <c r="M256" s="194"/>
      <c r="N256" s="194"/>
      <c r="O256" s="194"/>
      <c r="P256" s="194"/>
      <c r="Q256" s="194"/>
      <c r="R256" s="194"/>
      <c r="S256" s="194"/>
      <c r="T256" s="194"/>
      <c r="U256" s="194"/>
      <c r="V256" s="194"/>
      <c r="W256" s="194"/>
      <c r="X256" s="194"/>
      <c r="Y256" s="194"/>
      <c r="Z256" s="194"/>
      <c r="AA256" s="194"/>
      <c r="AB256" s="194"/>
      <c r="AC256" s="194"/>
      <c r="AD256" s="194"/>
      <c r="AE256" s="194"/>
      <c r="AF256" s="194"/>
      <c r="AG256" s="194"/>
      <c r="AH256" s="194"/>
      <c r="AI256" s="194"/>
    </row>
    <row r="257" spans="1:35">
      <c r="A257" s="226"/>
      <c r="B257" s="194" t="s">
        <v>297</v>
      </c>
      <c r="C257" s="194" t="s">
        <v>375</v>
      </c>
      <c r="D257" s="194"/>
      <c r="E257" s="194"/>
      <c r="F257" s="194"/>
      <c r="G257" s="194"/>
      <c r="J257" s="194"/>
      <c r="K257" s="194"/>
      <c r="L257" s="194"/>
      <c r="M257" s="194"/>
      <c r="N257" s="194"/>
      <c r="O257" s="194"/>
      <c r="P257" s="194"/>
      <c r="Q257" s="194"/>
      <c r="R257" s="194"/>
      <c r="S257" s="194"/>
      <c r="T257" s="194"/>
      <c r="U257" s="194"/>
      <c r="V257" s="194"/>
      <c r="W257" s="194"/>
      <c r="X257" s="194"/>
      <c r="Y257" s="194"/>
      <c r="Z257" s="194"/>
      <c r="AA257" s="194"/>
      <c r="AB257" s="194"/>
      <c r="AC257" s="194"/>
      <c r="AD257" s="194"/>
      <c r="AE257" s="194"/>
      <c r="AF257" s="194"/>
      <c r="AG257" s="194"/>
      <c r="AH257" s="194"/>
      <c r="AI257" s="194"/>
    </row>
    <row r="258" spans="1:35">
      <c r="A258" s="226"/>
      <c r="B258" s="194" t="s">
        <v>69</v>
      </c>
      <c r="C258" s="228" t="s">
        <v>370</v>
      </c>
      <c r="D258" s="194"/>
      <c r="E258" s="194"/>
      <c r="F258" s="194"/>
      <c r="G258" s="194"/>
      <c r="J258" s="194"/>
      <c r="K258" s="194"/>
      <c r="L258" s="194"/>
      <c r="M258" s="228"/>
      <c r="N258" s="194"/>
      <c r="O258" s="194"/>
      <c r="P258" s="228"/>
      <c r="Q258" s="194"/>
      <c r="R258" s="228"/>
      <c r="S258" s="194"/>
      <c r="T258" s="194"/>
      <c r="U258" s="194"/>
      <c r="V258" s="194"/>
      <c r="W258" s="194"/>
      <c r="X258" s="194"/>
      <c r="Y258" s="194"/>
      <c r="Z258" s="194"/>
      <c r="AA258" s="194"/>
      <c r="AB258" s="194"/>
      <c r="AC258" s="194"/>
      <c r="AD258" s="194"/>
      <c r="AE258" s="194"/>
      <c r="AF258" s="194"/>
      <c r="AG258" s="194"/>
      <c r="AH258" s="194"/>
      <c r="AI258" s="194"/>
    </row>
    <row r="259" spans="1:35">
      <c r="A259" s="245">
        <v>44056</v>
      </c>
      <c r="B259" s="194" t="s">
        <v>295</v>
      </c>
      <c r="C259" s="194" t="s">
        <v>363</v>
      </c>
      <c r="D259" s="194"/>
      <c r="E259" s="194"/>
      <c r="F259" s="194"/>
      <c r="G259" s="194"/>
      <c r="J259" s="194"/>
      <c r="K259" s="194"/>
      <c r="L259" s="194"/>
      <c r="M259" s="194"/>
      <c r="N259" s="194"/>
      <c r="O259" s="194"/>
      <c r="P259" s="194"/>
      <c r="Q259" s="194"/>
      <c r="R259" s="194"/>
      <c r="S259" s="194"/>
      <c r="T259" s="194"/>
      <c r="U259" s="194"/>
      <c r="V259" s="194"/>
      <c r="W259" s="194"/>
      <c r="X259" s="194"/>
      <c r="Y259" s="194"/>
      <c r="Z259" s="194"/>
      <c r="AA259" s="194"/>
      <c r="AB259" s="194"/>
      <c r="AC259" s="194"/>
      <c r="AD259" s="194"/>
      <c r="AE259" s="194"/>
      <c r="AF259" s="194"/>
      <c r="AG259" s="194"/>
      <c r="AH259" s="194"/>
      <c r="AI259" s="194"/>
    </row>
    <row r="260" spans="1:35">
      <c r="A260" s="226"/>
      <c r="B260" s="194" t="s">
        <v>297</v>
      </c>
      <c r="C260" s="194" t="s">
        <v>374</v>
      </c>
      <c r="D260" s="194"/>
      <c r="E260" s="194"/>
      <c r="F260" s="194"/>
      <c r="G260" s="194"/>
      <c r="J260" s="194"/>
      <c r="K260" s="194"/>
      <c r="L260" s="194"/>
      <c r="M260" s="194"/>
      <c r="N260" s="194"/>
      <c r="O260" s="194"/>
      <c r="P260" s="194"/>
      <c r="Q260" s="194"/>
      <c r="R260" s="194"/>
      <c r="S260" s="194"/>
      <c r="T260" s="194"/>
      <c r="U260" s="194"/>
      <c r="V260" s="194"/>
      <c r="W260" s="194"/>
      <c r="X260" s="194"/>
      <c r="Y260" s="194"/>
      <c r="Z260" s="194"/>
      <c r="AA260" s="194"/>
      <c r="AB260" s="194"/>
      <c r="AC260" s="194"/>
      <c r="AD260" s="194"/>
      <c r="AE260" s="194"/>
      <c r="AF260" s="194"/>
      <c r="AG260" s="194"/>
      <c r="AH260" s="194"/>
      <c r="AI260" s="194"/>
    </row>
    <row r="261" spans="1:35">
      <c r="A261" s="226"/>
      <c r="B261" s="194" t="s">
        <v>69</v>
      </c>
      <c r="C261" s="228" t="s">
        <v>371</v>
      </c>
      <c r="D261" s="194"/>
      <c r="E261" s="194"/>
      <c r="F261" s="194"/>
      <c r="G261" s="194"/>
      <c r="J261" s="194"/>
      <c r="K261" s="194"/>
      <c r="L261" s="194"/>
      <c r="M261" s="228"/>
      <c r="N261" s="194"/>
      <c r="O261" s="194"/>
      <c r="P261" s="228"/>
      <c r="Q261" s="194"/>
      <c r="R261" s="228"/>
      <c r="S261" s="194"/>
      <c r="T261" s="194"/>
      <c r="U261" s="194"/>
      <c r="V261" s="194"/>
      <c r="W261" s="194"/>
      <c r="X261" s="194"/>
      <c r="Y261" s="194"/>
      <c r="Z261" s="194"/>
      <c r="AA261" s="194"/>
      <c r="AB261" s="194"/>
      <c r="AC261" s="194"/>
      <c r="AD261" s="194"/>
      <c r="AE261" s="194"/>
      <c r="AF261" s="194"/>
      <c r="AG261" s="194"/>
      <c r="AH261" s="194"/>
      <c r="AI261" s="194"/>
    </row>
    <row r="262" spans="1:35">
      <c r="A262" s="245">
        <v>44055</v>
      </c>
      <c r="B262" s="194" t="s">
        <v>295</v>
      </c>
      <c r="C262" s="194" t="s">
        <v>362</v>
      </c>
      <c r="D262" s="194"/>
      <c r="E262" s="194"/>
      <c r="F262" s="194"/>
      <c r="G262" s="194"/>
      <c r="J262" s="194"/>
      <c r="K262" s="194"/>
      <c r="L262" s="194"/>
      <c r="M262" s="194"/>
      <c r="N262" s="194"/>
      <c r="O262" s="194"/>
      <c r="P262" s="194"/>
      <c r="Q262" s="194"/>
      <c r="R262" s="194"/>
      <c r="S262" s="194"/>
      <c r="T262" s="194"/>
      <c r="U262" s="194"/>
      <c r="V262" s="194"/>
      <c r="W262" s="194"/>
      <c r="X262" s="194"/>
      <c r="Y262" s="194"/>
      <c r="Z262" s="194"/>
      <c r="AA262" s="194"/>
      <c r="AB262" s="194"/>
      <c r="AC262" s="194"/>
      <c r="AD262" s="194"/>
      <c r="AE262" s="194"/>
      <c r="AF262" s="194"/>
      <c r="AG262" s="194"/>
      <c r="AH262" s="194"/>
      <c r="AI262" s="194"/>
    </row>
    <row r="263" spans="1:35">
      <c r="A263" s="226"/>
      <c r="B263" s="194" t="s">
        <v>297</v>
      </c>
      <c r="C263" s="194" t="s">
        <v>373</v>
      </c>
      <c r="D263" s="194"/>
      <c r="E263" s="194"/>
      <c r="F263" s="194"/>
      <c r="G263" s="194"/>
      <c r="J263" s="194"/>
      <c r="K263" s="194"/>
      <c r="L263" s="194"/>
      <c r="M263" s="194"/>
      <c r="N263" s="194"/>
      <c r="O263" s="194"/>
      <c r="P263" s="194"/>
      <c r="Q263" s="194"/>
      <c r="R263" s="194"/>
      <c r="S263" s="194"/>
      <c r="T263" s="194"/>
      <c r="U263" s="194"/>
      <c r="V263" s="194"/>
      <c r="W263" s="194"/>
      <c r="X263" s="194"/>
      <c r="Y263" s="194"/>
      <c r="Z263" s="194"/>
      <c r="AA263" s="194"/>
      <c r="AB263" s="194"/>
      <c r="AC263" s="194"/>
      <c r="AD263" s="194"/>
      <c r="AE263" s="194"/>
      <c r="AF263" s="194"/>
      <c r="AG263" s="194"/>
      <c r="AH263" s="194"/>
      <c r="AI263" s="194"/>
    </row>
    <row r="264" spans="1:35">
      <c r="A264" s="226"/>
      <c r="B264" s="194" t="s">
        <v>69</v>
      </c>
      <c r="C264" s="228" t="s">
        <v>372</v>
      </c>
      <c r="D264" s="194"/>
      <c r="E264" s="194"/>
      <c r="F264" s="194"/>
      <c r="G264" s="194"/>
      <c r="J264" s="194"/>
      <c r="K264" s="194"/>
      <c r="L264" s="194"/>
      <c r="M264" s="228"/>
      <c r="N264" s="194"/>
      <c r="O264" s="194"/>
      <c r="P264" s="228"/>
      <c r="Q264" s="194"/>
      <c r="R264" s="228"/>
      <c r="S264" s="194"/>
      <c r="T264" s="194"/>
      <c r="U264" s="194"/>
      <c r="V264" s="194"/>
      <c r="W264" s="194"/>
      <c r="X264" s="194"/>
      <c r="Y264" s="194"/>
      <c r="Z264" s="194"/>
      <c r="AA264" s="194"/>
      <c r="AB264" s="194"/>
      <c r="AC264" s="194"/>
      <c r="AD264" s="194"/>
      <c r="AE264" s="194"/>
      <c r="AF264" s="194"/>
      <c r="AG264" s="194"/>
      <c r="AH264" s="194"/>
      <c r="AI264" s="194"/>
    </row>
    <row r="265" spans="1:35">
      <c r="A265" s="245">
        <v>44054</v>
      </c>
      <c r="B265" s="194" t="s">
        <v>295</v>
      </c>
      <c r="C265" s="194" t="s">
        <v>359</v>
      </c>
      <c r="D265" s="194"/>
      <c r="E265" s="194"/>
      <c r="F265" s="194"/>
      <c r="G265" s="194"/>
      <c r="J265" s="194"/>
      <c r="K265" s="194"/>
      <c r="L265" s="194"/>
      <c r="M265" s="194"/>
      <c r="N265" s="194"/>
      <c r="O265" s="194"/>
      <c r="P265" s="194"/>
      <c r="Q265" s="194"/>
      <c r="R265" s="194"/>
      <c r="S265" s="194"/>
      <c r="T265" s="194"/>
      <c r="U265" s="194"/>
      <c r="V265" s="194"/>
      <c r="W265" s="194"/>
      <c r="X265" s="194"/>
      <c r="Y265" s="194"/>
      <c r="Z265" s="194"/>
      <c r="AA265" s="194"/>
      <c r="AB265" s="194"/>
      <c r="AC265" s="194"/>
      <c r="AD265" s="194"/>
      <c r="AE265" s="194"/>
      <c r="AF265" s="194"/>
      <c r="AG265" s="194"/>
      <c r="AH265" s="194"/>
      <c r="AI265" s="194"/>
    </row>
    <row r="266" spans="1:35">
      <c r="A266" s="226"/>
      <c r="B266" s="194" t="s">
        <v>297</v>
      </c>
      <c r="C266" s="194" t="s">
        <v>360</v>
      </c>
      <c r="D266" s="194"/>
      <c r="E266" s="194"/>
      <c r="F266" s="194"/>
      <c r="G266" s="194"/>
      <c r="J266" s="194"/>
      <c r="K266" s="194"/>
      <c r="L266" s="194"/>
      <c r="M266" s="194"/>
      <c r="N266" s="194"/>
      <c r="O266" s="194"/>
      <c r="P266" s="194"/>
      <c r="Q266" s="194"/>
      <c r="R266" s="194"/>
      <c r="S266" s="194"/>
      <c r="T266" s="194"/>
      <c r="U266" s="194"/>
      <c r="V266" s="194"/>
      <c r="W266" s="194"/>
      <c r="X266" s="194"/>
      <c r="Y266" s="194"/>
      <c r="Z266" s="194"/>
      <c r="AA266" s="194"/>
      <c r="AB266" s="194"/>
      <c r="AC266" s="194"/>
      <c r="AD266" s="194"/>
      <c r="AE266" s="194"/>
      <c r="AF266" s="194"/>
      <c r="AG266" s="194"/>
      <c r="AH266" s="194"/>
      <c r="AI266" s="194"/>
    </row>
    <row r="267" spans="1:35">
      <c r="A267" s="226"/>
      <c r="B267" s="194" t="s">
        <v>69</v>
      </c>
      <c r="C267" s="228" t="s">
        <v>361</v>
      </c>
      <c r="D267" s="194"/>
      <c r="E267" s="194"/>
      <c r="F267" s="194"/>
      <c r="G267" s="194"/>
      <c r="J267" s="194"/>
      <c r="K267" s="194"/>
      <c r="L267" s="194"/>
      <c r="M267" s="228"/>
      <c r="N267" s="194"/>
      <c r="O267" s="194"/>
      <c r="P267" s="228"/>
      <c r="Q267" s="194"/>
      <c r="R267" s="228"/>
      <c r="S267" s="194"/>
      <c r="T267" s="194"/>
      <c r="U267" s="194"/>
      <c r="V267" s="194"/>
      <c r="W267" s="194"/>
      <c r="X267" s="194"/>
      <c r="Y267" s="194"/>
      <c r="Z267" s="194"/>
      <c r="AA267" s="194"/>
      <c r="AB267" s="194"/>
      <c r="AC267" s="194"/>
      <c r="AD267" s="194"/>
      <c r="AE267" s="194"/>
      <c r="AF267" s="194"/>
      <c r="AG267" s="194"/>
      <c r="AH267" s="194"/>
      <c r="AI267" s="194"/>
    </row>
    <row r="268" spans="1:35">
      <c r="A268" s="245">
        <v>44053</v>
      </c>
      <c r="B268" s="194" t="s">
        <v>295</v>
      </c>
      <c r="C268" s="194" t="s">
        <v>356</v>
      </c>
      <c r="D268" s="194"/>
      <c r="E268" s="194"/>
      <c r="F268" s="194"/>
      <c r="G268" s="194"/>
      <c r="J268" s="194"/>
      <c r="K268" s="194"/>
      <c r="L268" s="194"/>
      <c r="M268" s="194"/>
      <c r="N268" s="194"/>
      <c r="O268" s="194"/>
      <c r="P268" s="194"/>
      <c r="Q268" s="194"/>
      <c r="R268" s="194"/>
      <c r="S268" s="194"/>
      <c r="T268" s="194"/>
      <c r="U268" s="194"/>
      <c r="V268" s="194"/>
      <c r="W268" s="194"/>
      <c r="X268" s="194"/>
      <c r="Y268" s="194"/>
      <c r="Z268" s="194"/>
      <c r="AA268" s="194"/>
      <c r="AB268" s="194"/>
      <c r="AC268" s="194"/>
      <c r="AD268" s="194"/>
      <c r="AE268" s="194"/>
      <c r="AF268" s="194"/>
      <c r="AG268" s="194"/>
      <c r="AH268" s="194"/>
      <c r="AI268" s="194"/>
    </row>
    <row r="269" spans="1:35">
      <c r="A269" s="226"/>
      <c r="B269" s="194" t="s">
        <v>297</v>
      </c>
      <c r="C269" s="194" t="s">
        <v>357</v>
      </c>
      <c r="D269" s="194"/>
      <c r="E269" s="194"/>
      <c r="F269" s="194"/>
      <c r="G269" s="194"/>
      <c r="J269" s="194"/>
      <c r="K269" s="194"/>
      <c r="L269" s="194"/>
      <c r="M269" s="194"/>
      <c r="N269" s="194"/>
      <c r="O269" s="194"/>
      <c r="P269" s="194"/>
      <c r="Q269" s="194"/>
      <c r="R269" s="194"/>
      <c r="S269" s="194"/>
      <c r="T269" s="194"/>
      <c r="U269" s="194"/>
      <c r="V269" s="194"/>
      <c r="W269" s="194"/>
      <c r="X269" s="194"/>
      <c r="Y269" s="194"/>
      <c r="Z269" s="194"/>
      <c r="AA269" s="194"/>
      <c r="AB269" s="194"/>
      <c r="AC269" s="194"/>
      <c r="AD269" s="194"/>
      <c r="AE269" s="194"/>
      <c r="AF269" s="194"/>
      <c r="AG269" s="194"/>
      <c r="AH269" s="194"/>
      <c r="AI269" s="194"/>
    </row>
    <row r="270" spans="1:35">
      <c r="A270" s="226"/>
      <c r="B270" s="194" t="s">
        <v>69</v>
      </c>
      <c r="C270" s="228" t="s">
        <v>358</v>
      </c>
      <c r="D270" s="194"/>
      <c r="E270" s="194"/>
      <c r="F270" s="194"/>
      <c r="G270" s="194"/>
      <c r="J270" s="194"/>
      <c r="K270" s="194"/>
      <c r="L270" s="194"/>
      <c r="M270" s="228"/>
      <c r="N270" s="194"/>
      <c r="O270" s="194"/>
      <c r="P270" s="228"/>
      <c r="Q270" s="194"/>
      <c r="R270" s="228"/>
      <c r="S270" s="194"/>
      <c r="T270" s="194"/>
      <c r="U270" s="194"/>
      <c r="V270" s="194"/>
      <c r="W270" s="194"/>
      <c r="X270" s="194"/>
      <c r="Y270" s="194"/>
      <c r="Z270" s="194"/>
      <c r="AA270" s="194"/>
      <c r="AB270" s="194"/>
      <c r="AC270" s="194"/>
      <c r="AD270" s="194"/>
      <c r="AE270" s="194"/>
      <c r="AF270" s="194"/>
      <c r="AG270" s="194"/>
      <c r="AH270" s="194"/>
      <c r="AI270" s="194"/>
    </row>
    <row r="271" spans="1:35">
      <c r="A271" s="245">
        <v>44050</v>
      </c>
      <c r="B271" s="194" t="s">
        <v>295</v>
      </c>
      <c r="C271" s="194" t="s">
        <v>353</v>
      </c>
      <c r="D271" s="194"/>
      <c r="E271" s="194"/>
      <c r="F271" s="194"/>
      <c r="G271" s="194"/>
      <c r="J271" s="194"/>
      <c r="K271" s="194"/>
      <c r="L271" s="194"/>
      <c r="M271" s="194"/>
      <c r="N271" s="194"/>
      <c r="O271" s="194"/>
      <c r="P271" s="194"/>
      <c r="Q271" s="194"/>
      <c r="R271" s="194"/>
      <c r="S271" s="194"/>
      <c r="T271" s="194"/>
      <c r="U271" s="194"/>
      <c r="V271" s="194"/>
      <c r="W271" s="194"/>
      <c r="X271" s="194"/>
      <c r="Y271" s="194"/>
      <c r="Z271" s="194"/>
      <c r="AA271" s="194"/>
      <c r="AB271" s="194"/>
      <c r="AC271" s="194"/>
      <c r="AD271" s="194"/>
      <c r="AE271" s="194"/>
      <c r="AF271" s="194"/>
      <c r="AG271" s="194"/>
      <c r="AH271" s="194"/>
      <c r="AI271" s="194"/>
    </row>
    <row r="272" spans="1:35">
      <c r="A272" s="226"/>
      <c r="B272" s="194" t="s">
        <v>297</v>
      </c>
      <c r="C272" s="194" t="s">
        <v>354</v>
      </c>
      <c r="D272" s="194"/>
      <c r="E272" s="194"/>
      <c r="F272" s="194"/>
      <c r="G272" s="194"/>
      <c r="J272" s="194"/>
      <c r="K272" s="194"/>
      <c r="L272" s="194"/>
      <c r="M272" s="194"/>
      <c r="N272" s="194"/>
      <c r="O272" s="194"/>
      <c r="P272" s="194"/>
      <c r="Q272" s="194"/>
      <c r="R272" s="194"/>
      <c r="S272" s="194"/>
      <c r="T272" s="194"/>
      <c r="U272" s="194"/>
      <c r="V272" s="194"/>
      <c r="W272" s="194"/>
      <c r="X272" s="194"/>
      <c r="Y272" s="194"/>
      <c r="Z272" s="194"/>
      <c r="AA272" s="194"/>
      <c r="AB272" s="194"/>
      <c r="AC272" s="194"/>
      <c r="AD272" s="194"/>
      <c r="AE272" s="194"/>
      <c r="AF272" s="194"/>
      <c r="AG272" s="194"/>
      <c r="AH272" s="194"/>
      <c r="AI272" s="194"/>
    </row>
    <row r="273" spans="1:35">
      <c r="A273" s="226"/>
      <c r="B273" s="194" t="s">
        <v>69</v>
      </c>
      <c r="C273" s="228" t="s">
        <v>355</v>
      </c>
      <c r="D273" s="194"/>
      <c r="E273" s="194"/>
      <c r="F273" s="194"/>
      <c r="G273" s="194"/>
      <c r="J273" s="194"/>
      <c r="K273" s="194"/>
      <c r="L273" s="194"/>
      <c r="M273" s="228"/>
      <c r="N273" s="194"/>
      <c r="O273" s="194"/>
      <c r="P273" s="228"/>
      <c r="Q273" s="194"/>
      <c r="R273" s="228"/>
      <c r="S273" s="194"/>
      <c r="T273" s="194"/>
      <c r="U273" s="194"/>
      <c r="V273" s="194"/>
      <c r="W273" s="194"/>
      <c r="X273" s="194"/>
      <c r="Y273" s="194"/>
      <c r="Z273" s="194"/>
      <c r="AA273" s="194"/>
      <c r="AB273" s="194"/>
      <c r="AC273" s="194"/>
      <c r="AD273" s="194"/>
      <c r="AE273" s="194"/>
      <c r="AF273" s="194"/>
      <c r="AG273" s="194"/>
      <c r="AH273" s="194"/>
      <c r="AI273" s="194"/>
    </row>
    <row r="274" spans="1:35">
      <c r="A274" s="245">
        <v>44049</v>
      </c>
      <c r="B274" s="194" t="s">
        <v>295</v>
      </c>
      <c r="C274" s="194" t="s">
        <v>350</v>
      </c>
      <c r="D274" s="194"/>
      <c r="E274" s="194"/>
      <c r="F274" s="194"/>
      <c r="G274" s="194"/>
      <c r="J274" s="194"/>
      <c r="K274" s="194"/>
      <c r="L274" s="194"/>
      <c r="M274" s="194"/>
      <c r="N274" s="194"/>
      <c r="O274" s="194"/>
      <c r="P274" s="194"/>
      <c r="Q274" s="194"/>
      <c r="R274" s="194"/>
      <c r="S274" s="194"/>
      <c r="T274" s="194"/>
      <c r="U274" s="194"/>
      <c r="V274" s="194"/>
      <c r="W274" s="194"/>
      <c r="X274" s="194"/>
      <c r="Y274" s="194"/>
      <c r="Z274" s="194"/>
      <c r="AA274" s="194"/>
      <c r="AB274" s="194"/>
      <c r="AC274" s="194"/>
      <c r="AD274" s="194"/>
      <c r="AE274" s="194"/>
      <c r="AF274" s="194"/>
      <c r="AG274" s="194"/>
      <c r="AH274" s="194"/>
      <c r="AI274" s="194"/>
    </row>
    <row r="275" spans="1:35">
      <c r="A275" s="226"/>
      <c r="B275" s="194" t="s">
        <v>297</v>
      </c>
      <c r="C275" s="194" t="s">
        <v>351</v>
      </c>
      <c r="D275" s="194"/>
      <c r="E275" s="194"/>
      <c r="F275" s="194"/>
      <c r="G275" s="194"/>
      <c r="J275" s="194"/>
      <c r="K275" s="194"/>
      <c r="L275" s="194"/>
      <c r="M275" s="194"/>
      <c r="N275" s="194"/>
      <c r="O275" s="194"/>
      <c r="P275" s="194"/>
      <c r="Q275" s="194"/>
      <c r="R275" s="194"/>
      <c r="S275" s="194"/>
      <c r="T275" s="194"/>
      <c r="U275" s="194"/>
      <c r="V275" s="194"/>
      <c r="W275" s="194"/>
      <c r="X275" s="194"/>
      <c r="Y275" s="194"/>
      <c r="Z275" s="194"/>
      <c r="AA275" s="194"/>
      <c r="AB275" s="194"/>
      <c r="AC275" s="194"/>
      <c r="AD275" s="194"/>
      <c r="AE275" s="194"/>
      <c r="AF275" s="194"/>
      <c r="AG275" s="194"/>
      <c r="AH275" s="194"/>
      <c r="AI275" s="194"/>
    </row>
    <row r="276" spans="1:35">
      <c r="A276" s="226"/>
      <c r="B276" s="194" t="s">
        <v>69</v>
      </c>
      <c r="C276" s="228" t="s">
        <v>352</v>
      </c>
      <c r="D276" s="194"/>
      <c r="E276" s="194"/>
      <c r="F276" s="194"/>
      <c r="G276" s="194"/>
      <c r="J276" s="194"/>
      <c r="K276" s="194"/>
      <c r="L276" s="194"/>
      <c r="M276" s="228"/>
      <c r="N276" s="194"/>
      <c r="O276" s="194"/>
      <c r="P276" s="228"/>
      <c r="Q276" s="194"/>
      <c r="R276" s="228"/>
      <c r="S276" s="194"/>
      <c r="T276" s="194"/>
      <c r="U276" s="194"/>
      <c r="V276" s="194"/>
      <c r="W276" s="194"/>
      <c r="X276" s="194"/>
      <c r="Y276" s="194"/>
      <c r="Z276" s="194"/>
      <c r="AA276" s="194"/>
      <c r="AB276" s="194"/>
      <c r="AC276" s="194"/>
      <c r="AD276" s="194"/>
      <c r="AE276" s="194"/>
      <c r="AF276" s="194"/>
      <c r="AG276" s="194"/>
      <c r="AH276" s="194"/>
      <c r="AI276" s="194"/>
    </row>
    <row r="277" spans="1:35">
      <c r="A277" s="245">
        <v>44048</v>
      </c>
      <c r="B277" s="194" t="s">
        <v>295</v>
      </c>
      <c r="C277" s="194" t="s">
        <v>347</v>
      </c>
      <c r="D277" s="194"/>
      <c r="E277" s="194"/>
      <c r="F277" s="194"/>
      <c r="G277" s="194"/>
      <c r="J277" s="194"/>
      <c r="K277" s="194"/>
      <c r="L277" s="194"/>
      <c r="M277" s="194"/>
      <c r="N277" s="194"/>
      <c r="O277" s="194"/>
      <c r="P277" s="194"/>
      <c r="Q277" s="194"/>
      <c r="R277" s="194"/>
      <c r="S277" s="194"/>
      <c r="T277" s="194"/>
      <c r="U277" s="194"/>
      <c r="V277" s="194"/>
      <c r="W277" s="194"/>
      <c r="X277" s="194"/>
      <c r="Y277" s="194"/>
      <c r="Z277" s="194"/>
      <c r="AA277" s="194"/>
      <c r="AB277" s="194"/>
      <c r="AC277" s="194"/>
      <c r="AD277" s="194"/>
      <c r="AE277" s="194"/>
      <c r="AF277" s="194"/>
      <c r="AG277" s="194"/>
      <c r="AH277" s="194"/>
      <c r="AI277" s="194"/>
    </row>
    <row r="278" spans="1:35">
      <c r="A278" s="226"/>
      <c r="B278" s="194" t="s">
        <v>297</v>
      </c>
      <c r="C278" s="194" t="s">
        <v>348</v>
      </c>
      <c r="D278" s="194"/>
      <c r="E278" s="194"/>
      <c r="F278" s="194"/>
      <c r="G278" s="194"/>
      <c r="J278" s="194"/>
      <c r="K278" s="194"/>
      <c r="L278" s="194"/>
      <c r="M278" s="194"/>
      <c r="N278" s="194"/>
      <c r="O278" s="194"/>
      <c r="P278" s="194"/>
      <c r="Q278" s="194"/>
      <c r="R278" s="194"/>
      <c r="S278" s="194"/>
      <c r="T278" s="194"/>
      <c r="U278" s="194"/>
      <c r="V278" s="194"/>
      <c r="W278" s="194"/>
      <c r="X278" s="194"/>
      <c r="Y278" s="194"/>
      <c r="Z278" s="194"/>
      <c r="AA278" s="194"/>
      <c r="AB278" s="194"/>
      <c r="AC278" s="194"/>
      <c r="AD278" s="194"/>
      <c r="AE278" s="194"/>
      <c r="AF278" s="194"/>
      <c r="AG278" s="194"/>
      <c r="AH278" s="194"/>
      <c r="AI278" s="194"/>
    </row>
    <row r="279" spans="1:35">
      <c r="A279" s="226"/>
      <c r="B279" s="194" t="s">
        <v>69</v>
      </c>
      <c r="C279" s="228" t="s">
        <v>349</v>
      </c>
      <c r="D279" s="194"/>
      <c r="E279" s="194"/>
      <c r="F279" s="194"/>
      <c r="G279" s="194"/>
      <c r="J279" s="194"/>
      <c r="K279" s="194"/>
      <c r="L279" s="194"/>
      <c r="M279" s="228"/>
      <c r="N279" s="194"/>
      <c r="O279" s="194"/>
      <c r="P279" s="228"/>
      <c r="Q279" s="194"/>
      <c r="R279" s="228"/>
      <c r="S279" s="194"/>
      <c r="T279" s="194"/>
      <c r="U279" s="194"/>
      <c r="V279" s="194"/>
      <c r="W279" s="194"/>
      <c r="X279" s="194"/>
      <c r="Y279" s="194"/>
      <c r="Z279" s="194"/>
      <c r="AA279" s="194"/>
      <c r="AB279" s="194"/>
      <c r="AC279" s="194"/>
      <c r="AD279" s="194"/>
      <c r="AE279" s="194"/>
      <c r="AF279" s="194"/>
      <c r="AG279" s="194"/>
      <c r="AH279" s="194"/>
      <c r="AI279" s="194"/>
    </row>
    <row r="280" spans="1:35">
      <c r="A280" s="245">
        <v>44047</v>
      </c>
      <c r="B280" s="194" t="s">
        <v>295</v>
      </c>
      <c r="C280" s="194" t="s">
        <v>342</v>
      </c>
      <c r="D280" s="194"/>
      <c r="E280" s="194"/>
      <c r="F280" s="194"/>
      <c r="G280" s="194"/>
      <c r="J280" s="194"/>
      <c r="K280" s="194"/>
      <c r="L280" s="194"/>
      <c r="M280" s="194"/>
      <c r="N280" s="194"/>
      <c r="O280" s="194"/>
      <c r="P280" s="194"/>
      <c r="Q280" s="194"/>
      <c r="R280" s="194"/>
      <c r="S280" s="194"/>
      <c r="T280" s="194"/>
      <c r="U280" s="194"/>
      <c r="V280" s="194"/>
      <c r="W280" s="194"/>
      <c r="X280" s="194"/>
      <c r="Y280" s="194"/>
      <c r="Z280" s="194"/>
      <c r="AA280" s="194"/>
      <c r="AB280" s="194"/>
      <c r="AC280" s="194"/>
      <c r="AD280" s="194"/>
      <c r="AE280" s="194"/>
      <c r="AF280" s="194"/>
      <c r="AG280" s="194"/>
      <c r="AH280" s="194"/>
      <c r="AI280" s="194"/>
    </row>
    <row r="281" spans="1:35">
      <c r="A281" s="226"/>
      <c r="B281" s="194" t="s">
        <v>297</v>
      </c>
      <c r="C281" s="194" t="s">
        <v>343</v>
      </c>
      <c r="D281" s="194"/>
      <c r="E281" s="194"/>
      <c r="F281" s="194"/>
      <c r="G281" s="194"/>
      <c r="J281" s="194"/>
      <c r="K281" s="194"/>
      <c r="L281" s="194"/>
      <c r="M281" s="194"/>
      <c r="N281" s="194"/>
      <c r="O281" s="194"/>
      <c r="P281" s="194"/>
      <c r="Q281" s="194"/>
      <c r="R281" s="194"/>
      <c r="S281" s="194"/>
      <c r="T281" s="194"/>
      <c r="U281" s="194"/>
      <c r="V281" s="194"/>
      <c r="W281" s="194"/>
      <c r="X281" s="194"/>
      <c r="Y281" s="194"/>
      <c r="Z281" s="194"/>
      <c r="AA281" s="194"/>
      <c r="AB281" s="194"/>
      <c r="AC281" s="194"/>
      <c r="AD281" s="194"/>
      <c r="AE281" s="194"/>
      <c r="AF281" s="194"/>
      <c r="AG281" s="194"/>
      <c r="AH281" s="194"/>
      <c r="AI281" s="194"/>
    </row>
    <row r="282" spans="1:35">
      <c r="A282" s="226"/>
      <c r="B282" s="194" t="s">
        <v>69</v>
      </c>
      <c r="C282" s="228" t="s">
        <v>344</v>
      </c>
      <c r="D282" s="194"/>
      <c r="E282" s="194"/>
      <c r="F282" s="194"/>
      <c r="G282" s="194"/>
      <c r="J282" s="194"/>
      <c r="K282" s="194"/>
      <c r="L282" s="194"/>
      <c r="M282" s="228"/>
      <c r="N282" s="194"/>
      <c r="O282" s="194"/>
      <c r="P282" s="228"/>
      <c r="Q282" s="194"/>
      <c r="R282" s="228"/>
      <c r="S282" s="194"/>
      <c r="T282" s="194"/>
      <c r="U282" s="194"/>
      <c r="V282" s="194"/>
      <c r="W282" s="194"/>
      <c r="X282" s="194"/>
      <c r="Y282" s="194"/>
      <c r="Z282" s="194"/>
      <c r="AA282" s="194"/>
      <c r="AB282" s="194"/>
      <c r="AC282" s="194"/>
      <c r="AD282" s="194"/>
      <c r="AE282" s="194"/>
      <c r="AF282" s="194"/>
      <c r="AG282" s="194"/>
      <c r="AH282" s="194"/>
      <c r="AI282" s="194"/>
    </row>
    <row r="283" spans="1:35">
      <c r="A283" s="245">
        <v>44046</v>
      </c>
      <c r="B283" s="194" t="s">
        <v>295</v>
      </c>
      <c r="C283" s="194" t="s">
        <v>339</v>
      </c>
      <c r="D283" s="194"/>
      <c r="E283" s="194"/>
      <c r="F283" s="194"/>
      <c r="G283" s="194"/>
      <c r="J283" s="194"/>
      <c r="K283" s="194"/>
      <c r="L283" s="194"/>
      <c r="M283" s="194"/>
      <c r="N283" s="194"/>
      <c r="O283" s="194"/>
      <c r="P283" s="194"/>
      <c r="Q283" s="194"/>
      <c r="R283" s="194"/>
      <c r="S283" s="194"/>
      <c r="T283" s="194"/>
      <c r="U283" s="194"/>
      <c r="V283" s="194"/>
      <c r="W283" s="194"/>
      <c r="X283" s="194"/>
      <c r="Y283" s="194"/>
      <c r="Z283" s="194"/>
      <c r="AA283" s="194"/>
      <c r="AB283" s="194"/>
      <c r="AC283" s="194"/>
      <c r="AD283" s="194"/>
      <c r="AE283" s="194"/>
      <c r="AF283" s="194"/>
      <c r="AG283" s="194"/>
      <c r="AH283" s="194"/>
      <c r="AI283" s="194"/>
    </row>
    <row r="284" spans="1:35">
      <c r="A284" s="226"/>
      <c r="B284" s="194" t="s">
        <v>297</v>
      </c>
      <c r="C284" s="194" t="s">
        <v>340</v>
      </c>
      <c r="D284" s="194"/>
      <c r="E284" s="194"/>
      <c r="F284" s="194"/>
      <c r="G284" s="194"/>
      <c r="J284" s="194"/>
      <c r="K284" s="194"/>
      <c r="L284" s="194"/>
      <c r="M284" s="194"/>
      <c r="N284" s="194"/>
      <c r="O284" s="194"/>
      <c r="P284" s="194"/>
      <c r="Q284" s="194"/>
      <c r="R284" s="194"/>
      <c r="S284" s="194"/>
      <c r="T284" s="194"/>
      <c r="U284" s="194"/>
      <c r="V284" s="194"/>
      <c r="W284" s="194"/>
      <c r="X284" s="194"/>
      <c r="Y284" s="194"/>
      <c r="Z284" s="194"/>
      <c r="AA284" s="194"/>
      <c r="AB284" s="194"/>
      <c r="AC284" s="194"/>
      <c r="AD284" s="194"/>
      <c r="AE284" s="194"/>
      <c r="AF284" s="194"/>
      <c r="AG284" s="194"/>
      <c r="AH284" s="194"/>
      <c r="AI284" s="194"/>
    </row>
    <row r="285" spans="1:35">
      <c r="A285" s="226"/>
      <c r="B285" s="194" t="s">
        <v>69</v>
      </c>
      <c r="C285" s="228" t="s">
        <v>341</v>
      </c>
      <c r="D285" s="194"/>
      <c r="E285" s="194"/>
      <c r="F285" s="194"/>
      <c r="G285" s="194"/>
      <c r="J285" s="194"/>
      <c r="K285" s="194"/>
      <c r="L285" s="194"/>
      <c r="M285" s="228"/>
      <c r="N285" s="194"/>
      <c r="O285" s="194"/>
      <c r="P285" s="228"/>
      <c r="Q285" s="194"/>
      <c r="R285" s="228"/>
      <c r="S285" s="194"/>
      <c r="T285" s="194"/>
      <c r="U285" s="194"/>
      <c r="V285" s="194"/>
      <c r="W285" s="194"/>
      <c r="X285" s="194"/>
      <c r="Y285" s="194"/>
      <c r="Z285" s="194"/>
      <c r="AA285" s="194"/>
      <c r="AB285" s="194"/>
      <c r="AC285" s="194"/>
      <c r="AD285" s="194"/>
      <c r="AE285" s="194"/>
      <c r="AF285" s="194"/>
      <c r="AG285" s="194"/>
      <c r="AH285" s="194"/>
      <c r="AI285" s="194"/>
    </row>
    <row r="286" spans="1:35">
      <c r="A286" s="245">
        <v>44043</v>
      </c>
      <c r="B286" s="194" t="s">
        <v>295</v>
      </c>
      <c r="C286" s="194" t="s">
        <v>336</v>
      </c>
      <c r="D286" s="194"/>
      <c r="E286" s="194"/>
      <c r="F286" s="194"/>
      <c r="G286" s="194"/>
      <c r="J286" s="194"/>
      <c r="K286" s="194"/>
      <c r="L286" s="194"/>
      <c r="M286" s="194"/>
      <c r="N286" s="194"/>
      <c r="O286" s="194"/>
      <c r="P286" s="194"/>
      <c r="Q286" s="194"/>
      <c r="R286" s="194"/>
      <c r="S286" s="194"/>
      <c r="T286" s="194"/>
      <c r="U286" s="194"/>
      <c r="V286" s="194"/>
      <c r="W286" s="194"/>
      <c r="X286" s="194"/>
      <c r="Y286" s="194"/>
      <c r="Z286" s="194"/>
      <c r="AA286" s="194"/>
      <c r="AB286" s="194"/>
      <c r="AC286" s="194"/>
      <c r="AD286" s="194"/>
      <c r="AE286" s="194"/>
      <c r="AF286" s="194"/>
      <c r="AG286" s="194"/>
      <c r="AH286" s="194"/>
      <c r="AI286" s="194"/>
    </row>
    <row r="287" spans="1:35">
      <c r="A287" s="226"/>
      <c r="B287" s="194" t="s">
        <v>297</v>
      </c>
      <c r="C287" s="194" t="s">
        <v>337</v>
      </c>
      <c r="D287" s="194"/>
      <c r="E287" s="194"/>
      <c r="F287" s="194"/>
      <c r="G287" s="194"/>
      <c r="J287" s="194"/>
      <c r="K287" s="194"/>
      <c r="L287" s="194"/>
      <c r="M287" s="194"/>
      <c r="N287" s="194"/>
      <c r="O287" s="194"/>
      <c r="P287" s="194"/>
      <c r="Q287" s="194"/>
      <c r="R287" s="194"/>
      <c r="S287" s="194"/>
      <c r="T287" s="194"/>
      <c r="U287" s="194"/>
      <c r="V287" s="194"/>
      <c r="W287" s="194"/>
      <c r="X287" s="194"/>
      <c r="Y287" s="194"/>
      <c r="Z287" s="194"/>
      <c r="AA287" s="194"/>
      <c r="AB287" s="194"/>
      <c r="AC287" s="194"/>
      <c r="AD287" s="194"/>
      <c r="AE287" s="194"/>
      <c r="AF287" s="194"/>
      <c r="AG287" s="194"/>
      <c r="AH287" s="194"/>
      <c r="AI287" s="194"/>
    </row>
    <row r="288" spans="1:35">
      <c r="A288" s="226"/>
      <c r="B288" s="194" t="s">
        <v>69</v>
      </c>
      <c r="C288" s="228" t="s">
        <v>338</v>
      </c>
      <c r="D288" s="194"/>
      <c r="E288" s="194"/>
      <c r="F288" s="194"/>
      <c r="G288" s="194"/>
      <c r="J288" s="194"/>
      <c r="K288" s="194"/>
      <c r="L288" s="194"/>
      <c r="M288" s="228"/>
      <c r="N288" s="194"/>
      <c r="O288" s="194"/>
      <c r="P288" s="228"/>
      <c r="Q288" s="194"/>
      <c r="R288" s="228"/>
      <c r="S288" s="194"/>
      <c r="T288" s="194"/>
      <c r="U288" s="194"/>
      <c r="V288" s="194"/>
      <c r="W288" s="194"/>
      <c r="X288" s="194"/>
      <c r="Y288" s="194"/>
      <c r="Z288" s="194"/>
      <c r="AA288" s="194"/>
      <c r="AB288" s="194"/>
      <c r="AC288" s="194"/>
      <c r="AD288" s="194"/>
      <c r="AE288" s="194"/>
      <c r="AF288" s="194"/>
      <c r="AG288" s="194"/>
      <c r="AH288" s="194"/>
      <c r="AI288" s="194"/>
    </row>
    <row r="289" spans="1:35">
      <c r="A289" s="245">
        <v>44042</v>
      </c>
      <c r="B289" s="194" t="s">
        <v>295</v>
      </c>
      <c r="C289" s="194" t="s">
        <v>333</v>
      </c>
      <c r="D289" s="194"/>
      <c r="E289" s="194"/>
      <c r="F289" s="194"/>
      <c r="G289" s="194"/>
      <c r="J289" s="194"/>
      <c r="K289" s="194"/>
      <c r="L289" s="194"/>
      <c r="M289" s="194"/>
      <c r="N289" s="194"/>
      <c r="O289" s="194"/>
      <c r="P289" s="194"/>
      <c r="Q289" s="194"/>
      <c r="R289" s="194"/>
      <c r="S289" s="194"/>
      <c r="T289" s="194"/>
      <c r="U289" s="194"/>
      <c r="V289" s="194"/>
      <c r="W289" s="194"/>
      <c r="X289" s="194"/>
      <c r="Y289" s="194"/>
      <c r="Z289" s="194"/>
      <c r="AA289" s="194"/>
      <c r="AB289" s="194"/>
      <c r="AC289" s="194"/>
      <c r="AD289" s="194"/>
      <c r="AE289" s="194"/>
      <c r="AF289" s="194"/>
      <c r="AG289" s="194"/>
      <c r="AH289" s="194"/>
      <c r="AI289" s="194"/>
    </row>
    <row r="290" spans="1:35">
      <c r="A290" s="226"/>
      <c r="B290" s="194" t="s">
        <v>297</v>
      </c>
      <c r="C290" s="194" t="s">
        <v>334</v>
      </c>
      <c r="D290" s="194"/>
      <c r="E290" s="194"/>
      <c r="F290" s="194"/>
      <c r="G290" s="194"/>
      <c r="J290" s="194"/>
      <c r="K290" s="194"/>
      <c r="L290" s="194"/>
      <c r="M290" s="194"/>
      <c r="N290" s="194"/>
      <c r="O290" s="194"/>
      <c r="P290" s="194"/>
      <c r="Q290" s="194"/>
      <c r="R290" s="194"/>
      <c r="S290" s="194"/>
      <c r="T290" s="194"/>
      <c r="U290" s="194"/>
      <c r="V290" s="194"/>
      <c r="W290" s="194"/>
      <c r="X290" s="194"/>
      <c r="Y290" s="194"/>
      <c r="Z290" s="194"/>
      <c r="AA290" s="194"/>
      <c r="AB290" s="194"/>
      <c r="AC290" s="194"/>
      <c r="AD290" s="194"/>
      <c r="AE290" s="194"/>
      <c r="AF290" s="194"/>
      <c r="AG290" s="194"/>
      <c r="AH290" s="194"/>
      <c r="AI290" s="194"/>
    </row>
    <row r="291" spans="1:35">
      <c r="A291" s="226"/>
      <c r="B291" s="194" t="s">
        <v>69</v>
      </c>
      <c r="C291" s="228" t="s">
        <v>335</v>
      </c>
      <c r="D291" s="194"/>
      <c r="E291" s="194"/>
      <c r="F291" s="194"/>
      <c r="G291" s="194"/>
      <c r="J291" s="194"/>
      <c r="K291" s="194"/>
      <c r="L291" s="194"/>
      <c r="M291" s="228"/>
      <c r="N291" s="194"/>
      <c r="O291" s="194"/>
      <c r="P291" s="228"/>
      <c r="Q291" s="194"/>
      <c r="R291" s="228"/>
      <c r="S291" s="194"/>
      <c r="T291" s="194"/>
      <c r="U291" s="194"/>
      <c r="V291" s="194"/>
      <c r="W291" s="194"/>
      <c r="X291" s="194"/>
      <c r="Y291" s="194"/>
      <c r="Z291" s="194"/>
      <c r="AA291" s="194"/>
      <c r="AB291" s="194"/>
      <c r="AC291" s="194"/>
      <c r="AD291" s="194"/>
      <c r="AE291" s="194"/>
      <c r="AF291" s="194"/>
      <c r="AG291" s="194"/>
      <c r="AH291" s="194"/>
      <c r="AI291" s="194"/>
    </row>
    <row r="292" spans="1:35">
      <c r="A292" s="245">
        <v>44041</v>
      </c>
      <c r="B292" s="194" t="s">
        <v>295</v>
      </c>
      <c r="C292" s="194" t="s">
        <v>330</v>
      </c>
      <c r="D292" s="194"/>
      <c r="E292" s="194"/>
      <c r="F292" s="194"/>
      <c r="G292" s="194"/>
      <c r="J292" s="194"/>
      <c r="K292" s="194"/>
      <c r="L292" s="194"/>
      <c r="M292" s="194"/>
      <c r="N292" s="194"/>
      <c r="O292" s="194"/>
      <c r="P292" s="194"/>
      <c r="Q292" s="194"/>
      <c r="R292" s="194"/>
      <c r="S292" s="194"/>
      <c r="T292" s="194"/>
      <c r="U292" s="194"/>
      <c r="V292" s="194"/>
      <c r="W292" s="194"/>
      <c r="X292" s="194"/>
      <c r="Y292" s="194"/>
      <c r="Z292" s="194"/>
      <c r="AA292" s="194"/>
      <c r="AB292" s="194"/>
      <c r="AC292" s="194"/>
      <c r="AD292" s="194"/>
      <c r="AE292" s="194"/>
      <c r="AF292" s="194"/>
      <c r="AG292" s="194"/>
      <c r="AH292" s="194"/>
      <c r="AI292" s="194"/>
    </row>
    <row r="293" spans="1:35">
      <c r="A293" s="226"/>
      <c r="B293" s="194" t="s">
        <v>297</v>
      </c>
      <c r="C293" s="194" t="s">
        <v>331</v>
      </c>
      <c r="D293" s="194"/>
      <c r="E293" s="194"/>
      <c r="F293" s="194"/>
      <c r="G293" s="194"/>
      <c r="J293" s="194"/>
      <c r="K293" s="194"/>
      <c r="L293" s="194"/>
      <c r="M293" s="194"/>
      <c r="N293" s="194"/>
      <c r="O293" s="194"/>
      <c r="P293" s="194"/>
      <c r="Q293" s="194"/>
      <c r="R293" s="194"/>
      <c r="S293" s="194"/>
      <c r="T293" s="194"/>
      <c r="U293" s="194"/>
      <c r="V293" s="194"/>
      <c r="W293" s="194"/>
      <c r="X293" s="194"/>
      <c r="Y293" s="194"/>
      <c r="Z293" s="194"/>
      <c r="AA293" s="194"/>
      <c r="AB293" s="194"/>
      <c r="AC293" s="194"/>
      <c r="AD293" s="194"/>
      <c r="AE293" s="194"/>
      <c r="AF293" s="194"/>
      <c r="AG293" s="194"/>
      <c r="AH293" s="194"/>
      <c r="AI293" s="194"/>
    </row>
    <row r="294" spans="1:35">
      <c r="A294" s="226"/>
      <c r="B294" s="194" t="s">
        <v>69</v>
      </c>
      <c r="C294" s="228" t="s">
        <v>332</v>
      </c>
      <c r="D294" s="194"/>
      <c r="E294" s="194"/>
      <c r="F294" s="194"/>
      <c r="G294" s="194"/>
      <c r="J294" s="194"/>
      <c r="K294" s="194"/>
      <c r="L294" s="194"/>
      <c r="M294" s="228"/>
      <c r="N294" s="194"/>
      <c r="O294" s="194"/>
      <c r="P294" s="228"/>
      <c r="Q294" s="194"/>
      <c r="R294" s="228"/>
      <c r="S294" s="194"/>
      <c r="T294" s="194"/>
      <c r="U294" s="194"/>
      <c r="V294" s="194"/>
      <c r="W294" s="194"/>
      <c r="X294" s="194"/>
      <c r="Y294" s="194"/>
      <c r="Z294" s="194"/>
      <c r="AA294" s="194"/>
      <c r="AB294" s="194"/>
      <c r="AC294" s="194"/>
      <c r="AD294" s="194"/>
      <c r="AE294" s="194"/>
      <c r="AF294" s="194"/>
      <c r="AG294" s="194"/>
      <c r="AH294" s="194"/>
      <c r="AI294" s="194"/>
    </row>
    <row r="295" spans="1:35">
      <c r="A295" s="245">
        <v>44040</v>
      </c>
      <c r="B295" s="194" t="s">
        <v>295</v>
      </c>
      <c r="C295" s="194" t="s">
        <v>326</v>
      </c>
      <c r="D295" s="194"/>
      <c r="E295" s="194"/>
      <c r="F295" s="194"/>
      <c r="G295" s="194"/>
      <c r="J295" s="194"/>
      <c r="K295" s="194"/>
      <c r="L295" s="194"/>
      <c r="M295" s="194"/>
      <c r="N295" s="194"/>
      <c r="O295" s="194"/>
      <c r="P295" s="194"/>
      <c r="Q295" s="194"/>
      <c r="R295" s="194"/>
      <c r="S295" s="194"/>
      <c r="T295" s="194"/>
      <c r="U295" s="194"/>
      <c r="V295" s="194"/>
      <c r="W295" s="194"/>
      <c r="X295" s="194"/>
      <c r="Y295" s="194"/>
      <c r="Z295" s="194"/>
      <c r="AA295" s="194"/>
      <c r="AB295" s="194"/>
      <c r="AC295" s="194"/>
      <c r="AD295" s="194"/>
      <c r="AE295" s="194"/>
      <c r="AF295" s="194"/>
      <c r="AG295" s="194"/>
      <c r="AH295" s="194"/>
      <c r="AI295" s="194"/>
    </row>
    <row r="296" spans="1:35">
      <c r="A296" s="226"/>
      <c r="B296" s="194" t="s">
        <v>297</v>
      </c>
      <c r="C296" s="194" t="s">
        <v>327</v>
      </c>
      <c r="D296" s="194"/>
      <c r="E296" s="194"/>
      <c r="F296" s="194"/>
      <c r="G296" s="194"/>
      <c r="J296" s="194"/>
      <c r="K296" s="194"/>
      <c r="L296" s="194"/>
      <c r="M296" s="194"/>
      <c r="N296" s="194"/>
      <c r="O296" s="194"/>
      <c r="P296" s="194"/>
      <c r="Q296" s="194"/>
      <c r="R296" s="194"/>
      <c r="S296" s="194"/>
      <c r="T296" s="194"/>
      <c r="U296" s="194"/>
      <c r="V296" s="194"/>
      <c r="W296" s="194"/>
      <c r="X296" s="194"/>
      <c r="Y296" s="194"/>
      <c r="Z296" s="194"/>
      <c r="AA296" s="194"/>
      <c r="AB296" s="194"/>
      <c r="AC296" s="194"/>
      <c r="AD296" s="194"/>
      <c r="AE296" s="194"/>
      <c r="AF296" s="194"/>
      <c r="AG296" s="194"/>
      <c r="AH296" s="194"/>
      <c r="AI296" s="194"/>
    </row>
    <row r="297" spans="1:35">
      <c r="A297" s="226"/>
      <c r="B297" s="194" t="s">
        <v>69</v>
      </c>
      <c r="C297" s="228" t="s">
        <v>328</v>
      </c>
      <c r="D297" s="194"/>
      <c r="E297" s="194"/>
      <c r="F297" s="194"/>
      <c r="G297" s="194"/>
      <c r="J297" s="194"/>
      <c r="K297" s="194"/>
      <c r="L297" s="194"/>
      <c r="M297" s="228"/>
      <c r="N297" s="194"/>
      <c r="O297" s="194"/>
      <c r="P297" s="228"/>
      <c r="Q297" s="194"/>
      <c r="R297" s="228"/>
      <c r="S297" s="194"/>
      <c r="T297" s="194"/>
      <c r="U297" s="194"/>
      <c r="V297" s="194"/>
      <c r="W297" s="194"/>
      <c r="X297" s="194"/>
      <c r="Y297" s="194"/>
      <c r="Z297" s="194"/>
      <c r="AA297" s="194"/>
      <c r="AB297" s="194"/>
      <c r="AC297" s="194"/>
      <c r="AD297" s="194"/>
      <c r="AE297" s="194"/>
      <c r="AF297" s="194"/>
      <c r="AG297" s="194"/>
      <c r="AH297" s="194"/>
      <c r="AI297" s="194"/>
    </row>
    <row r="298" spans="1:35">
      <c r="A298" s="245">
        <v>44039</v>
      </c>
      <c r="B298" s="194" t="s">
        <v>295</v>
      </c>
      <c r="C298" s="194" t="s">
        <v>324</v>
      </c>
      <c r="D298" s="194"/>
      <c r="E298" s="194"/>
      <c r="F298" s="194"/>
      <c r="G298" s="194"/>
      <c r="J298" s="194"/>
      <c r="K298" s="194"/>
      <c r="L298" s="194"/>
      <c r="M298" s="194"/>
      <c r="N298" s="194"/>
      <c r="O298" s="194"/>
      <c r="P298" s="194"/>
      <c r="Q298" s="194"/>
      <c r="R298" s="194"/>
      <c r="S298" s="194"/>
      <c r="T298" s="194"/>
      <c r="U298" s="194"/>
      <c r="V298" s="194"/>
      <c r="W298" s="194"/>
      <c r="X298" s="194"/>
      <c r="Y298" s="194"/>
      <c r="Z298" s="194"/>
      <c r="AA298" s="194"/>
      <c r="AB298" s="194"/>
      <c r="AC298" s="194"/>
      <c r="AD298" s="194"/>
      <c r="AE298" s="194"/>
      <c r="AF298" s="194"/>
      <c r="AG298" s="194"/>
      <c r="AH298" s="194"/>
      <c r="AI298" s="194"/>
    </row>
    <row r="299" spans="1:35">
      <c r="A299" s="226"/>
      <c r="B299" s="194" t="s">
        <v>297</v>
      </c>
      <c r="C299" s="194" t="s">
        <v>325</v>
      </c>
      <c r="D299" s="194"/>
      <c r="E299" s="194"/>
      <c r="F299" s="194"/>
      <c r="G299" s="194"/>
      <c r="J299" s="194"/>
      <c r="K299" s="194"/>
      <c r="L299" s="194"/>
      <c r="M299" s="194"/>
      <c r="N299" s="194"/>
      <c r="O299" s="194"/>
      <c r="P299" s="194"/>
      <c r="Q299" s="194"/>
      <c r="R299" s="194"/>
      <c r="S299" s="194"/>
      <c r="T299" s="194"/>
      <c r="U299" s="194"/>
      <c r="V299" s="194"/>
      <c r="W299" s="194"/>
      <c r="X299" s="194"/>
      <c r="Y299" s="194"/>
      <c r="Z299" s="194"/>
      <c r="AA299" s="194"/>
      <c r="AB299" s="194"/>
      <c r="AC299" s="194"/>
      <c r="AD299" s="194"/>
      <c r="AE299" s="194"/>
      <c r="AF299" s="194"/>
      <c r="AG299" s="194"/>
      <c r="AH299" s="194"/>
      <c r="AI299" s="194"/>
    </row>
    <row r="300" spans="1:35">
      <c r="A300" s="226"/>
      <c r="B300" s="194" t="s">
        <v>69</v>
      </c>
      <c r="C300" s="228" t="s">
        <v>329</v>
      </c>
      <c r="D300" s="194"/>
      <c r="E300" s="194"/>
      <c r="F300" s="194"/>
      <c r="G300" s="194"/>
      <c r="J300" s="194"/>
      <c r="K300" s="194"/>
      <c r="L300" s="194"/>
      <c r="M300" s="228"/>
      <c r="N300" s="194"/>
      <c r="O300" s="194"/>
      <c r="P300" s="228"/>
      <c r="Q300" s="194"/>
      <c r="R300" s="228"/>
      <c r="S300" s="194"/>
      <c r="T300" s="194"/>
      <c r="U300" s="194"/>
      <c r="V300" s="194"/>
      <c r="W300" s="194"/>
      <c r="X300" s="194"/>
      <c r="Y300" s="194"/>
      <c r="Z300" s="194"/>
      <c r="AA300" s="194"/>
      <c r="AB300" s="194"/>
      <c r="AC300" s="194"/>
      <c r="AD300" s="194"/>
      <c r="AE300" s="194"/>
      <c r="AF300" s="194"/>
      <c r="AG300" s="194"/>
      <c r="AH300" s="194"/>
      <c r="AI300" s="194"/>
    </row>
    <row r="301" spans="1:35">
      <c r="A301" s="245">
        <v>44036</v>
      </c>
      <c r="B301" s="194" t="s">
        <v>295</v>
      </c>
      <c r="C301" s="194" t="s">
        <v>321</v>
      </c>
      <c r="D301" s="194"/>
      <c r="E301" s="194"/>
      <c r="F301" s="194"/>
      <c r="G301" s="194"/>
      <c r="J301" s="194"/>
      <c r="K301" s="194"/>
      <c r="L301" s="194"/>
      <c r="M301" s="194"/>
      <c r="N301" s="194"/>
      <c r="O301" s="194"/>
      <c r="P301" s="194"/>
      <c r="Q301" s="194"/>
      <c r="R301" s="194"/>
      <c r="S301" s="194"/>
      <c r="T301" s="194"/>
      <c r="U301" s="194"/>
      <c r="V301" s="194"/>
      <c r="W301" s="194"/>
      <c r="X301" s="194"/>
      <c r="Y301" s="194"/>
      <c r="Z301" s="194"/>
      <c r="AA301" s="194"/>
      <c r="AB301" s="194"/>
      <c r="AC301" s="194"/>
      <c r="AD301" s="194"/>
      <c r="AE301" s="194"/>
      <c r="AF301" s="194"/>
      <c r="AG301" s="194"/>
      <c r="AH301" s="194"/>
      <c r="AI301" s="194"/>
    </row>
    <row r="302" spans="1:35">
      <c r="A302" s="226"/>
      <c r="B302" s="194" t="s">
        <v>297</v>
      </c>
      <c r="C302" s="194" t="s">
        <v>322</v>
      </c>
      <c r="D302" s="194"/>
      <c r="E302" s="194"/>
      <c r="F302" s="194"/>
      <c r="G302" s="194"/>
      <c r="J302" s="194"/>
      <c r="K302" s="194"/>
      <c r="L302" s="194"/>
      <c r="M302" s="194"/>
      <c r="N302" s="194"/>
      <c r="O302" s="194"/>
      <c r="P302" s="194"/>
      <c r="Q302" s="194"/>
      <c r="R302" s="194"/>
      <c r="S302" s="194"/>
      <c r="T302" s="194"/>
      <c r="U302" s="194"/>
      <c r="V302" s="194"/>
      <c r="W302" s="194"/>
      <c r="X302" s="194"/>
      <c r="Y302" s="194"/>
      <c r="Z302" s="194"/>
      <c r="AA302" s="194"/>
      <c r="AB302" s="194"/>
      <c r="AC302" s="194"/>
      <c r="AD302" s="194"/>
      <c r="AE302" s="194"/>
      <c r="AF302" s="194"/>
      <c r="AG302" s="194"/>
      <c r="AH302" s="194"/>
      <c r="AI302" s="194"/>
    </row>
    <row r="303" spans="1:35">
      <c r="A303" s="226"/>
      <c r="B303" s="194" t="s">
        <v>69</v>
      </c>
      <c r="C303" s="228" t="s">
        <v>323</v>
      </c>
      <c r="D303" s="194"/>
      <c r="E303" s="194"/>
      <c r="F303" s="194"/>
      <c r="G303" s="194"/>
      <c r="J303" s="194"/>
      <c r="K303" s="194"/>
      <c r="L303" s="194"/>
      <c r="M303" s="228"/>
      <c r="N303" s="194"/>
      <c r="O303" s="194"/>
      <c r="P303" s="228"/>
      <c r="Q303" s="194"/>
      <c r="R303" s="228"/>
      <c r="S303" s="194"/>
      <c r="T303" s="194"/>
      <c r="U303" s="194"/>
      <c r="V303" s="194"/>
      <c r="W303" s="194"/>
      <c r="X303" s="194"/>
      <c r="Y303" s="194"/>
      <c r="Z303" s="194"/>
      <c r="AA303" s="194"/>
      <c r="AB303" s="194"/>
      <c r="AC303" s="194"/>
      <c r="AD303" s="194"/>
      <c r="AE303" s="194"/>
      <c r="AF303" s="194"/>
      <c r="AG303" s="194"/>
      <c r="AH303" s="194"/>
      <c r="AI303" s="194"/>
    </row>
    <row r="304" spans="1:35">
      <c r="A304" s="245">
        <v>44035</v>
      </c>
      <c r="B304" s="194" t="s">
        <v>295</v>
      </c>
      <c r="C304" s="194" t="s">
        <v>318</v>
      </c>
      <c r="D304" s="194"/>
      <c r="E304" s="194"/>
      <c r="F304" s="194"/>
      <c r="G304" s="194"/>
      <c r="J304" s="194"/>
      <c r="K304" s="194"/>
      <c r="L304" s="194"/>
      <c r="M304" s="194"/>
      <c r="N304" s="194"/>
      <c r="O304" s="194"/>
      <c r="P304" s="194"/>
      <c r="Q304" s="194"/>
      <c r="R304" s="194"/>
      <c r="S304" s="194"/>
      <c r="T304" s="194"/>
      <c r="U304" s="194"/>
      <c r="V304" s="194"/>
      <c r="W304" s="194"/>
      <c r="X304" s="194"/>
      <c r="Y304" s="194"/>
      <c r="Z304" s="194"/>
      <c r="AA304" s="194"/>
      <c r="AB304" s="194"/>
      <c r="AC304" s="194"/>
      <c r="AD304" s="194"/>
      <c r="AE304" s="194"/>
      <c r="AF304" s="194"/>
      <c r="AG304" s="194"/>
      <c r="AH304" s="194"/>
      <c r="AI304" s="194"/>
    </row>
    <row r="305" spans="1:35">
      <c r="A305" s="226"/>
      <c r="B305" s="194" t="s">
        <v>297</v>
      </c>
      <c r="C305" s="194" t="s">
        <v>319</v>
      </c>
      <c r="D305" s="194"/>
      <c r="E305" s="194"/>
      <c r="F305" s="194"/>
      <c r="G305" s="194"/>
      <c r="J305" s="194"/>
      <c r="K305" s="194"/>
      <c r="L305" s="194"/>
      <c r="M305" s="194"/>
      <c r="N305" s="194"/>
      <c r="O305" s="194"/>
      <c r="P305" s="194"/>
      <c r="Q305" s="194"/>
      <c r="R305" s="194"/>
      <c r="S305" s="194"/>
      <c r="T305" s="194"/>
      <c r="U305" s="194"/>
      <c r="V305" s="194"/>
      <c r="W305" s="194"/>
      <c r="X305" s="194"/>
      <c r="Y305" s="194"/>
      <c r="Z305" s="194"/>
      <c r="AA305" s="194"/>
      <c r="AB305" s="194"/>
      <c r="AC305" s="194"/>
      <c r="AD305" s="194"/>
      <c r="AE305" s="194"/>
      <c r="AF305" s="194"/>
      <c r="AG305" s="194"/>
      <c r="AH305" s="194"/>
      <c r="AI305" s="194"/>
    </row>
    <row r="306" spans="1:35">
      <c r="A306" s="226"/>
      <c r="B306" s="194" t="s">
        <v>69</v>
      </c>
      <c r="C306" s="228" t="s">
        <v>320</v>
      </c>
      <c r="D306" s="194"/>
      <c r="E306" s="194"/>
      <c r="F306" s="194"/>
      <c r="G306" s="194"/>
      <c r="J306" s="194"/>
      <c r="K306" s="194"/>
      <c r="L306" s="194"/>
      <c r="M306" s="228"/>
      <c r="N306" s="194"/>
      <c r="O306" s="194"/>
      <c r="P306" s="228"/>
      <c r="Q306" s="194"/>
      <c r="R306" s="228"/>
      <c r="S306" s="194"/>
      <c r="T306" s="194"/>
      <c r="U306" s="194"/>
      <c r="V306" s="194"/>
      <c r="W306" s="194"/>
      <c r="X306" s="194"/>
      <c r="Y306" s="194"/>
      <c r="Z306" s="194"/>
      <c r="AA306" s="194"/>
      <c r="AB306" s="194"/>
      <c r="AC306" s="194"/>
      <c r="AD306" s="194"/>
      <c r="AE306" s="194"/>
      <c r="AF306" s="194"/>
      <c r="AG306" s="194"/>
      <c r="AH306" s="194"/>
      <c r="AI306" s="194"/>
    </row>
    <row r="307" spans="1:35">
      <c r="A307" s="245">
        <v>44034</v>
      </c>
      <c r="B307" s="194" t="s">
        <v>295</v>
      </c>
      <c r="C307" s="194" t="s">
        <v>315</v>
      </c>
      <c r="D307" s="194"/>
      <c r="E307" s="194"/>
      <c r="F307" s="194"/>
      <c r="G307" s="194"/>
      <c r="J307" s="194"/>
      <c r="K307" s="194"/>
      <c r="L307" s="194"/>
      <c r="M307" s="194"/>
      <c r="N307" s="194"/>
      <c r="O307" s="194"/>
      <c r="P307" s="194"/>
      <c r="Q307" s="194"/>
      <c r="R307" s="194"/>
      <c r="S307" s="194"/>
      <c r="T307" s="194"/>
      <c r="U307" s="194"/>
      <c r="V307" s="194"/>
      <c r="W307" s="194"/>
      <c r="X307" s="194"/>
      <c r="Y307" s="194"/>
      <c r="Z307" s="194"/>
      <c r="AA307" s="194"/>
      <c r="AB307" s="194"/>
      <c r="AC307" s="194"/>
      <c r="AD307" s="194"/>
      <c r="AE307" s="194"/>
      <c r="AF307" s="194"/>
      <c r="AG307" s="194"/>
      <c r="AH307" s="194"/>
      <c r="AI307" s="194"/>
    </row>
    <row r="308" spans="1:35">
      <c r="A308" s="226"/>
      <c r="B308" s="194" t="s">
        <v>297</v>
      </c>
      <c r="C308" s="194" t="s">
        <v>316</v>
      </c>
      <c r="D308" s="194"/>
      <c r="E308" s="194"/>
      <c r="F308" s="194"/>
      <c r="G308" s="194"/>
      <c r="J308" s="194"/>
      <c r="K308" s="194"/>
      <c r="L308" s="194"/>
      <c r="M308" s="194"/>
      <c r="N308" s="194"/>
      <c r="O308" s="194"/>
      <c r="P308" s="194"/>
      <c r="Q308" s="194"/>
      <c r="R308" s="194"/>
      <c r="S308" s="194"/>
      <c r="T308" s="194"/>
      <c r="U308" s="194"/>
      <c r="V308" s="194"/>
      <c r="W308" s="194"/>
      <c r="X308" s="194"/>
      <c r="Y308" s="194"/>
      <c r="Z308" s="194"/>
      <c r="AA308" s="194"/>
      <c r="AB308" s="194"/>
      <c r="AC308" s="194"/>
      <c r="AD308" s="194"/>
      <c r="AE308" s="194"/>
      <c r="AF308" s="194"/>
      <c r="AG308" s="194"/>
      <c r="AH308" s="194"/>
      <c r="AI308" s="194"/>
    </row>
    <row r="309" spans="1:35">
      <c r="A309" s="226"/>
      <c r="B309" s="194" t="s">
        <v>69</v>
      </c>
      <c r="C309" s="228" t="s">
        <v>317</v>
      </c>
      <c r="D309" s="194"/>
      <c r="E309" s="194"/>
      <c r="F309" s="194"/>
      <c r="G309" s="194"/>
      <c r="J309" s="194"/>
      <c r="K309" s="194"/>
      <c r="L309" s="194"/>
      <c r="M309" s="228"/>
      <c r="N309" s="194"/>
      <c r="O309" s="194"/>
      <c r="P309" s="228"/>
      <c r="Q309" s="194"/>
      <c r="R309" s="228"/>
      <c r="S309" s="194"/>
      <c r="T309" s="194"/>
      <c r="U309" s="194"/>
      <c r="V309" s="194"/>
      <c r="W309" s="194"/>
      <c r="X309" s="194"/>
      <c r="Y309" s="194"/>
      <c r="Z309" s="194"/>
      <c r="AA309" s="194"/>
      <c r="AB309" s="194"/>
      <c r="AC309" s="194"/>
      <c r="AD309" s="194"/>
      <c r="AE309" s="194"/>
      <c r="AF309" s="194"/>
      <c r="AG309" s="194"/>
      <c r="AH309" s="194"/>
      <c r="AI309" s="194"/>
    </row>
    <row r="310" spans="1:35">
      <c r="A310" s="245">
        <v>44033</v>
      </c>
      <c r="B310" s="194" t="s">
        <v>295</v>
      </c>
      <c r="C310" s="194" t="s">
        <v>305</v>
      </c>
      <c r="D310" s="194"/>
      <c r="E310" s="194"/>
      <c r="F310" s="194"/>
      <c r="G310" s="194"/>
      <c r="J310" s="194"/>
      <c r="K310" s="194"/>
      <c r="L310" s="194"/>
      <c r="M310" s="194"/>
      <c r="N310" s="194"/>
      <c r="O310" s="194"/>
      <c r="P310" s="194"/>
      <c r="Q310" s="194"/>
      <c r="R310" s="194"/>
      <c r="S310" s="194"/>
      <c r="T310" s="194"/>
      <c r="U310" s="194"/>
      <c r="V310" s="194"/>
      <c r="W310" s="194"/>
      <c r="X310" s="194"/>
      <c r="Y310" s="194"/>
      <c r="Z310" s="194"/>
      <c r="AA310" s="194"/>
      <c r="AB310" s="194"/>
      <c r="AC310" s="194"/>
      <c r="AD310" s="194"/>
      <c r="AE310" s="194"/>
      <c r="AF310" s="194"/>
      <c r="AG310" s="194"/>
      <c r="AH310" s="194"/>
      <c r="AI310" s="194"/>
    </row>
    <row r="311" spans="1:35">
      <c r="A311" s="226"/>
      <c r="B311" s="194" t="s">
        <v>297</v>
      </c>
      <c r="C311" s="194" t="s">
        <v>306</v>
      </c>
      <c r="D311" s="194"/>
      <c r="E311" s="194"/>
      <c r="F311" s="194"/>
      <c r="G311" s="194"/>
      <c r="J311" s="194"/>
      <c r="K311" s="194"/>
      <c r="L311" s="194"/>
      <c r="M311" s="194"/>
      <c r="N311" s="194"/>
      <c r="O311" s="194"/>
      <c r="P311" s="194"/>
      <c r="Q311" s="194"/>
      <c r="R311" s="194"/>
      <c r="S311" s="194"/>
      <c r="T311" s="194"/>
      <c r="U311" s="194"/>
      <c r="V311" s="194"/>
      <c r="W311" s="194"/>
      <c r="X311" s="194"/>
      <c r="Y311" s="194"/>
      <c r="Z311" s="194"/>
      <c r="AA311" s="194"/>
      <c r="AB311" s="194"/>
      <c r="AC311" s="194"/>
      <c r="AD311" s="194"/>
      <c r="AE311" s="194"/>
      <c r="AF311" s="194"/>
      <c r="AG311" s="194"/>
      <c r="AH311" s="194"/>
      <c r="AI311" s="194"/>
    </row>
    <row r="312" spans="1:35">
      <c r="A312" s="226"/>
      <c r="B312" s="194" t="s">
        <v>69</v>
      </c>
      <c r="C312" s="228" t="s">
        <v>307</v>
      </c>
      <c r="D312" s="194"/>
      <c r="E312" s="194"/>
      <c r="F312" s="194"/>
      <c r="G312" s="194"/>
      <c r="J312" s="194"/>
      <c r="K312" s="194"/>
      <c r="L312" s="194"/>
      <c r="M312" s="228"/>
      <c r="N312" s="194"/>
      <c r="O312" s="194"/>
      <c r="P312" s="228"/>
      <c r="Q312" s="194"/>
      <c r="R312" s="228"/>
      <c r="S312" s="194"/>
      <c r="T312" s="194"/>
      <c r="U312" s="194"/>
      <c r="V312" s="194"/>
      <c r="W312" s="194"/>
      <c r="X312" s="194"/>
      <c r="Y312" s="194"/>
      <c r="Z312" s="194"/>
      <c r="AA312" s="194"/>
      <c r="AB312" s="194"/>
      <c r="AC312" s="194"/>
      <c r="AD312" s="194"/>
      <c r="AE312" s="194"/>
      <c r="AF312" s="194"/>
      <c r="AG312" s="194"/>
      <c r="AH312" s="194"/>
      <c r="AI312" s="194"/>
    </row>
    <row r="313" spans="1:35">
      <c r="A313" s="245">
        <v>44032</v>
      </c>
      <c r="B313" s="194" t="s">
        <v>295</v>
      </c>
      <c r="C313" s="194" t="s">
        <v>303</v>
      </c>
      <c r="D313" s="194"/>
      <c r="E313" s="194"/>
      <c r="F313" s="194"/>
      <c r="G313" s="194"/>
      <c r="J313" s="194"/>
      <c r="K313" s="194"/>
      <c r="L313" s="194"/>
      <c r="M313" s="194"/>
      <c r="N313" s="194"/>
      <c r="O313" s="194"/>
      <c r="P313" s="194"/>
      <c r="Q313" s="194"/>
      <c r="R313" s="194"/>
      <c r="S313" s="194"/>
      <c r="T313" s="194"/>
      <c r="U313" s="194"/>
      <c r="V313" s="194"/>
      <c r="W313" s="194"/>
      <c r="X313" s="194"/>
      <c r="Y313" s="194"/>
      <c r="Z313" s="194"/>
      <c r="AA313" s="194"/>
      <c r="AB313" s="194"/>
      <c r="AC313" s="194"/>
      <c r="AD313" s="194"/>
      <c r="AE313" s="194"/>
      <c r="AF313" s="194"/>
      <c r="AG313" s="194"/>
      <c r="AH313" s="194"/>
      <c r="AI313" s="194"/>
    </row>
    <row r="314" spans="1:35">
      <c r="A314" s="226"/>
      <c r="B314" s="194" t="s">
        <v>297</v>
      </c>
      <c r="C314" s="194" t="s">
        <v>301</v>
      </c>
      <c r="D314" s="194"/>
      <c r="E314" s="194"/>
      <c r="F314" s="194"/>
      <c r="G314" s="194"/>
      <c r="J314" s="194"/>
      <c r="K314" s="194"/>
      <c r="L314" s="194"/>
      <c r="M314" s="194"/>
      <c r="N314" s="194"/>
      <c r="O314" s="194"/>
      <c r="P314" s="194"/>
      <c r="Q314" s="194"/>
      <c r="R314" s="194"/>
      <c r="S314" s="194"/>
      <c r="T314" s="194"/>
      <c r="U314" s="194"/>
      <c r="V314" s="194"/>
      <c r="W314" s="194"/>
      <c r="X314" s="194"/>
      <c r="Y314" s="194"/>
      <c r="Z314" s="194"/>
      <c r="AA314" s="194"/>
      <c r="AB314" s="194"/>
      <c r="AC314" s="194"/>
      <c r="AD314" s="194"/>
      <c r="AE314" s="194"/>
      <c r="AF314" s="194"/>
      <c r="AG314" s="194"/>
      <c r="AH314" s="194"/>
      <c r="AI314" s="194"/>
    </row>
    <row r="315" spans="1:35">
      <c r="A315" s="226"/>
      <c r="B315" s="194" t="s">
        <v>69</v>
      </c>
      <c r="C315" s="228" t="s">
        <v>304</v>
      </c>
      <c r="D315" s="194"/>
      <c r="E315" s="194"/>
      <c r="F315" s="194"/>
      <c r="G315" s="194"/>
      <c r="J315" s="194"/>
      <c r="K315" s="194"/>
      <c r="L315" s="194"/>
      <c r="M315" s="228"/>
      <c r="N315" s="194"/>
      <c r="O315" s="194"/>
      <c r="P315" s="228"/>
      <c r="Q315" s="194"/>
      <c r="R315" s="228"/>
      <c r="S315" s="194"/>
      <c r="T315" s="194"/>
      <c r="U315" s="194"/>
      <c r="V315" s="194"/>
      <c r="W315" s="194"/>
      <c r="X315" s="194"/>
      <c r="Y315" s="194"/>
      <c r="Z315" s="194"/>
      <c r="AA315" s="194"/>
      <c r="AB315" s="194"/>
      <c r="AC315" s="194"/>
      <c r="AD315" s="194"/>
      <c r="AE315" s="194"/>
      <c r="AF315" s="194"/>
      <c r="AG315" s="194"/>
      <c r="AH315" s="194"/>
      <c r="AI315" s="194"/>
    </row>
    <row r="316" spans="1:35">
      <c r="A316" s="245">
        <v>44029</v>
      </c>
      <c r="B316" s="194" t="s">
        <v>295</v>
      </c>
      <c r="C316" s="194" t="s">
        <v>296</v>
      </c>
      <c r="D316" s="194"/>
      <c r="E316" s="194"/>
      <c r="F316" s="194"/>
      <c r="G316" s="194"/>
      <c r="J316" s="194"/>
      <c r="K316" s="194"/>
      <c r="L316" s="194"/>
      <c r="M316" s="194"/>
      <c r="N316" s="194"/>
      <c r="O316" s="194"/>
      <c r="P316" s="194"/>
      <c r="Q316" s="194"/>
      <c r="R316" s="194"/>
      <c r="S316" s="194"/>
      <c r="T316" s="194"/>
      <c r="U316" s="194"/>
      <c r="V316" s="194"/>
      <c r="W316" s="194"/>
      <c r="X316" s="194"/>
      <c r="Y316" s="194"/>
      <c r="Z316" s="194"/>
      <c r="AA316" s="194"/>
      <c r="AB316" s="194"/>
      <c r="AC316" s="194"/>
      <c r="AD316" s="194"/>
      <c r="AE316" s="194"/>
      <c r="AF316" s="194"/>
      <c r="AG316" s="194"/>
      <c r="AH316" s="194"/>
      <c r="AI316" s="194"/>
    </row>
    <row r="317" spans="1:35">
      <c r="A317" s="226"/>
      <c r="B317" s="194" t="s">
        <v>297</v>
      </c>
      <c r="C317" s="194" t="s">
        <v>302</v>
      </c>
      <c r="D317" s="194"/>
      <c r="E317" s="194"/>
      <c r="F317" s="194"/>
      <c r="G317" s="194"/>
      <c r="J317" s="194"/>
      <c r="K317" s="194"/>
      <c r="L317" s="194"/>
      <c r="M317" s="194"/>
      <c r="N317" s="194"/>
      <c r="O317" s="194"/>
      <c r="P317" s="194"/>
      <c r="Q317" s="194"/>
      <c r="R317" s="194"/>
      <c r="S317" s="194"/>
      <c r="T317" s="194"/>
      <c r="U317" s="194"/>
      <c r="V317" s="194"/>
      <c r="W317" s="194"/>
      <c r="X317" s="194"/>
      <c r="Y317" s="194"/>
      <c r="Z317" s="194"/>
      <c r="AA317" s="194"/>
      <c r="AB317" s="194"/>
      <c r="AC317" s="194"/>
      <c r="AD317" s="194"/>
      <c r="AE317" s="194"/>
      <c r="AF317" s="194"/>
      <c r="AG317" s="194"/>
      <c r="AH317" s="194"/>
      <c r="AI317" s="194"/>
    </row>
    <row r="318" spans="1:35">
      <c r="A318" s="226"/>
      <c r="B318" s="194" t="s">
        <v>69</v>
      </c>
      <c r="C318" s="228" t="s">
        <v>298</v>
      </c>
      <c r="D318" s="194"/>
      <c r="E318" s="194"/>
      <c r="F318" s="194"/>
      <c r="G318" s="194"/>
      <c r="J318" s="194"/>
      <c r="K318" s="194"/>
      <c r="L318" s="194"/>
      <c r="M318" s="228"/>
      <c r="N318" s="194"/>
      <c r="O318" s="194"/>
      <c r="P318" s="228"/>
      <c r="Q318" s="194"/>
      <c r="R318" s="228"/>
      <c r="S318" s="194"/>
      <c r="T318" s="194"/>
      <c r="U318" s="194"/>
      <c r="V318" s="194"/>
      <c r="W318" s="194"/>
      <c r="X318" s="194"/>
      <c r="Y318" s="194"/>
      <c r="Z318" s="194"/>
      <c r="AA318" s="194"/>
      <c r="AB318" s="194"/>
      <c r="AC318" s="194"/>
      <c r="AD318" s="194"/>
      <c r="AE318" s="194"/>
      <c r="AF318" s="194"/>
      <c r="AG318" s="194"/>
      <c r="AH318" s="194"/>
      <c r="AI318" s="194"/>
    </row>
    <row r="319" spans="1:35">
      <c r="A319" s="226"/>
      <c r="B319" s="194"/>
      <c r="C319" s="194"/>
      <c r="D319" s="194"/>
      <c r="E319" s="194"/>
      <c r="F319" s="194"/>
      <c r="G319" s="194"/>
      <c r="J319" s="194"/>
      <c r="K319" s="194"/>
      <c r="L319" s="194"/>
      <c r="M319" s="194"/>
      <c r="N319" s="194"/>
      <c r="O319" s="194"/>
      <c r="P319" s="194"/>
      <c r="Q319" s="194"/>
      <c r="R319" s="194"/>
      <c r="S319" s="194"/>
      <c r="T319" s="194"/>
      <c r="U319" s="194"/>
      <c r="V319" s="194"/>
      <c r="W319" s="194"/>
      <c r="X319" s="194"/>
      <c r="Y319" s="194"/>
      <c r="Z319" s="194"/>
      <c r="AA319" s="194"/>
      <c r="AB319" s="194"/>
      <c r="AC319" s="194"/>
      <c r="AD319" s="194"/>
      <c r="AE319" s="194"/>
      <c r="AF319" s="194"/>
      <c r="AG319" s="194"/>
      <c r="AH319" s="194"/>
      <c r="AI319" s="194"/>
    </row>
    <row r="320" spans="1:35">
      <c r="A320" s="226"/>
      <c r="B320" s="194"/>
      <c r="C320" s="194"/>
      <c r="D320" s="194"/>
      <c r="E320" s="194"/>
      <c r="F320" s="194"/>
      <c r="G320" s="194"/>
      <c r="H320" s="194"/>
      <c r="I320" s="194"/>
      <c r="J320" s="194"/>
      <c r="K320" s="194"/>
      <c r="L320" s="194"/>
      <c r="M320" s="194"/>
      <c r="N320" s="194"/>
      <c r="O320" s="194"/>
      <c r="P320" s="194"/>
      <c r="Q320" s="194"/>
      <c r="R320" s="194"/>
      <c r="S320" s="194"/>
      <c r="T320" s="194"/>
      <c r="U320" s="194"/>
      <c r="V320" s="194"/>
      <c r="W320" s="194"/>
      <c r="X320" s="194"/>
      <c r="Y320" s="194"/>
      <c r="Z320" s="194"/>
      <c r="AA320" s="194"/>
      <c r="AB320" s="194"/>
      <c r="AC320" s="194"/>
      <c r="AD320" s="194"/>
      <c r="AE320" s="194"/>
      <c r="AF320" s="194"/>
      <c r="AG320" s="194"/>
      <c r="AH320" s="194"/>
      <c r="AI320" s="194"/>
    </row>
    <row r="321" spans="1:35">
      <c r="A321" s="226"/>
      <c r="B321" s="194"/>
      <c r="C321" s="194"/>
      <c r="D321" s="194"/>
      <c r="E321" s="194"/>
      <c r="F321" s="194"/>
      <c r="G321" s="194"/>
      <c r="H321" s="194"/>
      <c r="I321" s="194"/>
      <c r="J321" s="194"/>
      <c r="K321" s="194"/>
      <c r="L321" s="194"/>
      <c r="M321" s="194"/>
      <c r="N321" s="194"/>
      <c r="O321" s="194"/>
      <c r="P321" s="194"/>
      <c r="Q321" s="194"/>
      <c r="R321" s="194"/>
      <c r="S321" s="194"/>
      <c r="T321" s="194"/>
      <c r="U321" s="194"/>
      <c r="V321" s="194"/>
      <c r="W321" s="194"/>
      <c r="X321" s="194"/>
      <c r="Y321" s="194"/>
      <c r="Z321" s="194"/>
      <c r="AA321" s="194"/>
      <c r="AB321" s="194"/>
      <c r="AC321" s="194"/>
      <c r="AD321" s="194"/>
      <c r="AE321" s="194"/>
      <c r="AF321" s="194"/>
      <c r="AG321" s="194"/>
      <c r="AH321" s="194"/>
      <c r="AI321" s="194"/>
    </row>
    <row r="322" spans="1:35">
      <c r="A322" s="226"/>
      <c r="B322" s="194"/>
      <c r="C322" s="194"/>
      <c r="D322" s="194"/>
      <c r="E322" s="194"/>
      <c r="F322" s="194"/>
      <c r="G322" s="194"/>
      <c r="H322" s="194"/>
      <c r="I322" s="194"/>
      <c r="J322" s="194"/>
      <c r="K322" s="194"/>
      <c r="L322" s="194"/>
      <c r="M322" s="194"/>
      <c r="N322" s="194"/>
      <c r="O322" s="194"/>
      <c r="P322" s="194"/>
      <c r="Q322" s="194"/>
      <c r="R322" s="194"/>
      <c r="S322" s="194"/>
      <c r="T322" s="194"/>
      <c r="U322" s="194"/>
      <c r="V322" s="194"/>
      <c r="W322" s="194"/>
      <c r="X322" s="194"/>
      <c r="Y322" s="194"/>
      <c r="Z322" s="194"/>
      <c r="AA322" s="194"/>
      <c r="AB322" s="194"/>
      <c r="AC322" s="194"/>
      <c r="AD322" s="194"/>
      <c r="AE322" s="194"/>
      <c r="AF322" s="194"/>
      <c r="AG322" s="194"/>
      <c r="AH322" s="194"/>
      <c r="AI322" s="194"/>
    </row>
    <row r="323" spans="1:35">
      <c r="A323" s="226"/>
      <c r="B323" s="194"/>
      <c r="C323" s="194"/>
      <c r="D323" s="194"/>
      <c r="E323" s="194"/>
      <c r="F323" s="194"/>
      <c r="G323" s="194"/>
      <c r="H323" s="194"/>
      <c r="I323" s="194"/>
      <c r="J323" s="194"/>
      <c r="K323" s="194"/>
      <c r="L323" s="194"/>
      <c r="M323" s="194"/>
      <c r="N323" s="194"/>
      <c r="O323" s="194"/>
      <c r="P323" s="194"/>
      <c r="Q323" s="194"/>
      <c r="R323" s="194"/>
      <c r="S323" s="194"/>
      <c r="T323" s="194"/>
      <c r="U323" s="194"/>
      <c r="V323" s="194"/>
      <c r="W323" s="194"/>
      <c r="X323" s="194"/>
      <c r="Y323" s="194"/>
      <c r="Z323" s="194"/>
      <c r="AA323" s="194"/>
      <c r="AB323" s="194"/>
      <c r="AC323" s="194"/>
      <c r="AD323" s="194"/>
      <c r="AE323" s="194"/>
      <c r="AF323" s="194"/>
      <c r="AG323" s="194"/>
      <c r="AH323" s="194"/>
      <c r="AI323" s="194"/>
    </row>
  </sheetData>
  <mergeCells count="4">
    <mergeCell ref="A6:A7"/>
    <mergeCell ref="B6:AH6"/>
    <mergeCell ref="B216:AI218"/>
    <mergeCell ref="B215:AI215"/>
  </mergeCells>
  <hyperlinks>
    <hyperlink ref="C318" r:id="rId1"/>
    <hyperlink ref="C315" r:id="rId2"/>
    <hyperlink ref="C312" r:id="rId3"/>
    <hyperlink ref="C309" r:id="rId4"/>
    <hyperlink ref="C306" r:id="rId5"/>
    <hyperlink ref="C303" r:id="rId6"/>
    <hyperlink ref="C300" r:id="rId7"/>
    <hyperlink ref="C297" r:id="rId8"/>
    <hyperlink ref="C294" r:id="rId9"/>
    <hyperlink ref="C291" r:id="rId10"/>
    <hyperlink ref="C288" r:id="rId11"/>
    <hyperlink ref="C285" r:id="rId12"/>
    <hyperlink ref="C282" r:id="rId13"/>
    <hyperlink ref="C279" r:id="rId14"/>
    <hyperlink ref="C276" r:id="rId15"/>
    <hyperlink ref="C273" r:id="rId16"/>
    <hyperlink ref="C270" r:id="rId17"/>
    <hyperlink ref="C267" r:id="rId18"/>
    <hyperlink ref="C264" r:id="rId19"/>
    <hyperlink ref="C261" r:id="rId20"/>
    <hyperlink ref="C258" r:id="rId21"/>
    <hyperlink ref="C255" r:id="rId22"/>
    <hyperlink ref="C252" r:id="rId23"/>
    <hyperlink ref="C249" r:id="rId24"/>
    <hyperlink ref="C246" r:id="rId25"/>
    <hyperlink ref="C243" r:id="rId26"/>
    <hyperlink ref="C240" r:id="rId27"/>
    <hyperlink ref="C237" r:id="rId28"/>
    <hyperlink ref="B213" r:id="rId29"/>
    <hyperlink ref="C234" r:id="rId30"/>
    <hyperlink ref="C231" r:id="rId31"/>
    <hyperlink ref="C228" r:id="rId32"/>
    <hyperlink ref="C225" r:id="rId33"/>
    <hyperlink ref="C222" r:id="rId34"/>
    <hyperlink ref="G213" r:id="rId35"/>
    <hyperlink ref="F213" r:id="rId36"/>
    <hyperlink ref="E213" r:id="rId37"/>
    <hyperlink ref="D213" r:id="rId38"/>
    <hyperlink ref="C213" r:id="rId39"/>
  </hyperlinks>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MSCBS_Data</vt:lpstr>
      <vt:lpstr>RENAVE_Data</vt:lpstr>
      <vt:lpstr>DailyTotal</vt:lpstr>
      <vt:lpstr>DailyTotal_MSCBS-RENAVE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Robine</dc:creator>
  <cp:lastModifiedBy>Mesle France</cp:lastModifiedBy>
  <dcterms:created xsi:type="dcterms:W3CDTF">2020-03-26T17:46:53Z</dcterms:created>
  <dcterms:modified xsi:type="dcterms:W3CDTF">2020-09-02T10:50:39Z</dcterms:modified>
</cp:coreProperties>
</file>